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LISTA LAVORAZIONI E FORNITURE" sheetId="1" r:id="rId1"/>
  </sheets>
  <definedNames>
    <definedName name="_xlfn.CUBEMEMBERPROPERTY" hidden="1">#NAME?</definedName>
    <definedName name="_xlnm.Print_Area" localSheetId="0">'LISTA LAVORAZIONI E FORNITURE'!$A$1:$G$289</definedName>
    <definedName name="_xlnm.Print_Titles" localSheetId="0">'LISTA LAVORAZIONI E FORNITURE'!$1:$4</definedName>
  </definedNames>
  <calcPr fullCalcOnLoad="1"/>
</workbook>
</file>

<file path=xl/sharedStrings.xml><?xml version="1.0" encoding="utf-8"?>
<sst xmlns="http://schemas.openxmlformats.org/spreadsheetml/2006/main" count="537" uniqueCount="376">
  <si>
    <t>Serramenti U.S. facciata Ovest</t>
  </si>
  <si>
    <t>1C.22.020.0010.c</t>
  </si>
  <si>
    <t>Fornitura e posa carpenteria metallica</t>
  </si>
  <si>
    <t>Kg</t>
  </si>
  <si>
    <t>1C.01.040.0120.a</t>
  </si>
  <si>
    <t>NP.OC.01</t>
  </si>
  <si>
    <t>NP.OC.02</t>
  </si>
  <si>
    <t>NP.OC.03</t>
  </si>
  <si>
    <t>NP.OC.04</t>
  </si>
  <si>
    <t>NP.OC.05</t>
  </si>
  <si>
    <t>1.2</t>
  </si>
  <si>
    <t>1.2.1</t>
  </si>
  <si>
    <t>1.3</t>
  </si>
  <si>
    <t>1.3.2</t>
  </si>
  <si>
    <t>2.4</t>
  </si>
  <si>
    <t>2.4.3</t>
  </si>
  <si>
    <t>2.4.7</t>
  </si>
  <si>
    <t>2.4.8</t>
  </si>
  <si>
    <t>2.4.9</t>
  </si>
  <si>
    <t>2.4.10</t>
  </si>
  <si>
    <t>2.4.11</t>
  </si>
  <si>
    <t>2.4.12</t>
  </si>
  <si>
    <t>2.5</t>
  </si>
  <si>
    <t>2.5.1</t>
  </si>
  <si>
    <t>2.6</t>
  </si>
  <si>
    <t>2.7</t>
  </si>
  <si>
    <t>2.8</t>
  </si>
  <si>
    <t>2.8.1</t>
  </si>
  <si>
    <t>2.8.3</t>
  </si>
  <si>
    <t>2.9</t>
  </si>
  <si>
    <t>2.10</t>
  </si>
  <si>
    <t>2.10.1</t>
  </si>
  <si>
    <t>2.11</t>
  </si>
  <si>
    <t>2.11.1</t>
  </si>
  <si>
    <t>2.13</t>
  </si>
  <si>
    <t>2.13.1</t>
  </si>
  <si>
    <t>2.14</t>
  </si>
  <si>
    <t>2.15</t>
  </si>
  <si>
    <t>2.15.1</t>
  </si>
  <si>
    <t>2.16</t>
  </si>
  <si>
    <t>2.17</t>
  </si>
  <si>
    <t>2.17.2</t>
  </si>
  <si>
    <t>2.17.3</t>
  </si>
  <si>
    <t>2.17.4</t>
  </si>
  <si>
    <t>2.17.7</t>
  </si>
  <si>
    <t>2.18</t>
  </si>
  <si>
    <t>2.18.1</t>
  </si>
  <si>
    <t>2.18.2</t>
  </si>
  <si>
    <t>2.18.3</t>
  </si>
  <si>
    <t>2.19</t>
  </si>
  <si>
    <t>2.19.1</t>
  </si>
  <si>
    <t>2.19.2</t>
  </si>
  <si>
    <t>NP.OC.06</t>
  </si>
  <si>
    <t>NP.OC.07</t>
  </si>
  <si>
    <t>NP.OC.08</t>
  </si>
  <si>
    <t>NP.OC.10</t>
  </si>
  <si>
    <t>NP.OC.09</t>
  </si>
  <si>
    <t>NP.OC.11</t>
  </si>
  <si>
    <t>NP.OC.12</t>
  </si>
  <si>
    <t>NP.OC.13</t>
  </si>
  <si>
    <t>NP.OC.14</t>
  </si>
  <si>
    <t>2.12</t>
  </si>
  <si>
    <t>1C.07.710.0080</t>
  </si>
  <si>
    <t>Intonaco a civile per interni</t>
  </si>
  <si>
    <t>1C.20.050.0040.a</t>
  </si>
  <si>
    <t>1C.24.160.0040.b</t>
  </si>
  <si>
    <t>Rivestimento minerale colorato</t>
  </si>
  <si>
    <t xml:space="preserve">m² </t>
  </si>
  <si>
    <t>1C.24.100.0010</t>
  </si>
  <si>
    <t>Stuccatura saltuaria di superfici interne</t>
  </si>
  <si>
    <t>1C.24.100.0020.a</t>
  </si>
  <si>
    <t>Preparazione superfici con applicazione di Primer</t>
  </si>
  <si>
    <t>1C.24.120.0020.d</t>
  </si>
  <si>
    <t>Pitturazione con idropittura di superfici interne</t>
  </si>
  <si>
    <t>1C.24.300.0040</t>
  </si>
  <si>
    <t>Smerigliature di superfici metalliche esterne</t>
  </si>
  <si>
    <t>1C.24.300.0060.a</t>
  </si>
  <si>
    <t>Stuccatura saltuaria superfici metalliche esterne</t>
  </si>
  <si>
    <t>1C.24.320.0010.b</t>
  </si>
  <si>
    <t>Pitturazione antiruggine superfici metalliche esterne</t>
  </si>
  <si>
    <t>1C.24.340.0010</t>
  </si>
  <si>
    <t>Pitturazioni di superfici metaliche esterne</t>
  </si>
  <si>
    <t>Isolamento a cappotto in lana di roccia sp. 40 mm.</t>
  </si>
  <si>
    <t>IMPIANTI ELETTRICI</t>
  </si>
  <si>
    <t>COD. WBS</t>
  </si>
  <si>
    <t>1.1</t>
  </si>
  <si>
    <t>OS 18-B - COMPONENTI PER FACCIATE CONTINUE</t>
  </si>
  <si>
    <t>FACCIATE CONTINUE E SERRAMENTI</t>
  </si>
  <si>
    <t>1.1.2</t>
  </si>
  <si>
    <t>OPERE DA LATTONIERE</t>
  </si>
  <si>
    <t>OPERE DA FABBRO</t>
  </si>
  <si>
    <t>2</t>
  </si>
  <si>
    <t>OG1 - EDIFICI CIVILI ED INDUSTRIALI</t>
  </si>
  <si>
    <t>DEMOLIZIONI</t>
  </si>
  <si>
    <t>ONERI DI DISCARICA</t>
  </si>
  <si>
    <t>SOTTOFONDI E MASSETTI</t>
  </si>
  <si>
    <t>PAVIMENTAZIONI E RIVESTIMENTI</t>
  </si>
  <si>
    <t>CARTONGESSI</t>
  </si>
  <si>
    <t>INTONACI</t>
  </si>
  <si>
    <t>ISOLAMENTI TERMO-ACUSTICI</t>
  </si>
  <si>
    <t>CONTROSOFFITTI</t>
  </si>
  <si>
    <t>IMPERMEABILIZZAZIONI</t>
  </si>
  <si>
    <t>RETI DI SCARICO</t>
  </si>
  <si>
    <t>OPERE DA IMBIANCHINO E VERNICIATORE</t>
  </si>
  <si>
    <t>ASSISTENZE (SPOSTAMENTO ARREDO)</t>
  </si>
  <si>
    <t>OPERE SPECIFICHE PER LA SICUREZZA</t>
  </si>
  <si>
    <t>TENDE</t>
  </si>
  <si>
    <t>TARIFFA</t>
  </si>
  <si>
    <t>DESCRIZIONE SINTETICA</t>
  </si>
  <si>
    <t>UNITA' DI MISURA</t>
  </si>
  <si>
    <t>QUANTITA'</t>
  </si>
  <si>
    <t>1C.01.150.0010.b</t>
  </si>
  <si>
    <t>Rimozione di serramenti metallici e trasporto a discarica</t>
  </si>
  <si>
    <t>m²</t>
  </si>
  <si>
    <t>1C.01.130.0010.b</t>
  </si>
  <si>
    <t>Rimozione di lastre in pietra naturale</t>
  </si>
  <si>
    <t>1C.01.130.0010.c</t>
  </si>
  <si>
    <t>1C.01.160.0010.a</t>
  </si>
  <si>
    <t>Rimozione manufatti in lamiera</t>
  </si>
  <si>
    <t>NP.IE.01</t>
  </si>
  <si>
    <t>NP.IE.02</t>
  </si>
  <si>
    <t>Sistema tenda filtrante ed oscuramte</t>
  </si>
  <si>
    <t>1C.01.100.0020.b</t>
  </si>
  <si>
    <t>m² x cm</t>
  </si>
  <si>
    <t>1C.01.030.0040.c</t>
  </si>
  <si>
    <t>m³</t>
  </si>
  <si>
    <t>1C.01.040.0080.b</t>
  </si>
  <si>
    <t>1C.01.030.0020.c</t>
  </si>
  <si>
    <t>1C.04.700.0090.a</t>
  </si>
  <si>
    <t>Protezione anticorrosiva</t>
  </si>
  <si>
    <t>1C.04.700.0100</t>
  </si>
  <si>
    <t>Ricostuzione calcestruzzo</t>
  </si>
  <si>
    <t>1C.08.150.0010.a</t>
  </si>
  <si>
    <t>Massetto ad asciugamento rapido, sp 5 cm.</t>
  </si>
  <si>
    <t>1C.08.150.0010.c</t>
  </si>
  <si>
    <t>m²xcm</t>
  </si>
  <si>
    <t>1C.13.400.0160</t>
  </si>
  <si>
    <t>Impermeabilizzazione con membrana liquida</t>
  </si>
  <si>
    <t>1C.14.050.0020.g</t>
  </si>
  <si>
    <t>1C.01.090.0020.a</t>
  </si>
  <si>
    <t>1C.01.030.0040.d</t>
  </si>
  <si>
    <t>1C.01.180.0030.a</t>
  </si>
  <si>
    <t>Impianto pannelli fotovoltaici. Cablaggio dei vetri fotovoltaici e realizzazione completa dell'impianto</t>
  </si>
  <si>
    <t>a corpo</t>
  </si>
  <si>
    <t>Cavo FG70M1</t>
  </si>
  <si>
    <t>Fornitura  e posa proiettore a LED 86 W simmetrico.</t>
  </si>
  <si>
    <t>2.18.4</t>
  </si>
  <si>
    <t>2.18.5</t>
  </si>
  <si>
    <t>Vetro fotovoltaico</t>
  </si>
  <si>
    <t>m</t>
  </si>
  <si>
    <t>Spostamento arredo in locali standard.</t>
  </si>
  <si>
    <t>cad</t>
  </si>
  <si>
    <t>Spostamento arredo in locali con necessità di  modifiche</t>
  </si>
  <si>
    <t>Spostamento arredo in locali con sostituzione serramenti.</t>
  </si>
  <si>
    <t>NC.10.350.0040.b</t>
  </si>
  <si>
    <t>Zincatura carpenteria metallica (carpenteria metallica)</t>
  </si>
  <si>
    <t>1C.12.020.0010.i</t>
  </si>
  <si>
    <t>Fornitura e posa pluviali</t>
  </si>
  <si>
    <t>ml</t>
  </si>
  <si>
    <t>1C.12.020.0070.c</t>
  </si>
  <si>
    <t>Ispezione con tappo</t>
  </si>
  <si>
    <t>Bocchettoni</t>
  </si>
  <si>
    <t>1C.13.500.0040</t>
  </si>
  <si>
    <t>Parafoglie</t>
  </si>
  <si>
    <t>NC.10.350.0050.a</t>
  </si>
  <si>
    <t>NC.10.350.0050.b</t>
  </si>
  <si>
    <t>NC.10.350.0060</t>
  </si>
  <si>
    <t>NC.10.450.0050.d</t>
  </si>
  <si>
    <t>1C.16.150.0050</t>
  </si>
  <si>
    <t>Ripristino pavimentazione esterna  in lastre</t>
  </si>
  <si>
    <t>1C.12.010.0150.b</t>
  </si>
  <si>
    <t>Immissione su linea orizzontale</t>
  </si>
  <si>
    <t>NC.10.350.0030.a</t>
  </si>
  <si>
    <t>1C.18.550.0010.b</t>
  </si>
  <si>
    <t>Ripristino pavimenti interni in lineolium</t>
  </si>
  <si>
    <t>1C.18.550.0040.a</t>
  </si>
  <si>
    <t>Sigillatura a caldo pavimenti in lineolium</t>
  </si>
  <si>
    <t>1C.18.600.0060.b</t>
  </si>
  <si>
    <t>Zoccolino in PVC rivestito</t>
  </si>
  <si>
    <t>Frangisole</t>
  </si>
  <si>
    <t>Serramenti isolati piano interrato</t>
  </si>
  <si>
    <t>NC.10.350.0030.b</t>
  </si>
  <si>
    <t>NC.10.350.0040.a</t>
  </si>
  <si>
    <t>Perforazioni travi per piastre su trave</t>
  </si>
  <si>
    <t>Tasselli fissaggio piastre</t>
  </si>
  <si>
    <t>1C.22.100.0010.a</t>
  </si>
  <si>
    <t>kg</t>
  </si>
  <si>
    <t>Riparazioni e modifiche opere in ferro</t>
  </si>
  <si>
    <t>1C.13.100.0020</t>
  </si>
  <si>
    <t>Barriera vapore</t>
  </si>
  <si>
    <t>1C.10.250.0040.b</t>
  </si>
  <si>
    <t>1C.10.250.0040.a</t>
  </si>
  <si>
    <t>Isolamento termico controparete in lana di roccia per spessore 30 mm</t>
  </si>
  <si>
    <t xml:space="preserve">Tenda filtrante </t>
  </si>
  <si>
    <t>1C.27.050.0100.a</t>
  </si>
  <si>
    <t>t</t>
  </si>
  <si>
    <t>OPERE IN C.A. - INIEZIONI - RIPRISTINI</t>
  </si>
  <si>
    <t>1C.04.700.0070</t>
  </si>
  <si>
    <t>Asportazione calcestruzzo</t>
  </si>
  <si>
    <t>1C.01.070.0010.b</t>
  </si>
  <si>
    <t>Demolizione tavolato interno. Parapetti interni.</t>
  </si>
  <si>
    <t>1C.01.060.0080</t>
  </si>
  <si>
    <t>Rimozione strato isolante. Parapetti interni.</t>
  </si>
  <si>
    <t>1C.01.100.0010.b</t>
  </si>
  <si>
    <t>1C.01.100.0020.a</t>
  </si>
  <si>
    <t>1C.01.080.0010.c</t>
  </si>
  <si>
    <t>1C.01.110.0020.b</t>
  </si>
  <si>
    <t>1C.10.300.0030.a</t>
  </si>
  <si>
    <t>1C.10.300.0030.b</t>
  </si>
  <si>
    <t>1C.13.500.0020.b</t>
  </si>
  <si>
    <t>NC.10.350.0010.a</t>
  </si>
  <si>
    <t>Ponteggi di facciata  - primo mese</t>
  </si>
  <si>
    <t>NC.10.350.0010.b</t>
  </si>
  <si>
    <t>Ponteggi di facciata  - per ogni successivo periodo di 30 gg</t>
  </si>
  <si>
    <t>Ponteggi di facciata per piano di compensazione distanza e piani di protezione sopra ingressi e uscite di sicurezza</t>
  </si>
  <si>
    <t>Ponteggi di facciata per piano di compensazione e piani di protezione sopra ingressi e uscite di sicurezza - per ogni successivo periodo di 30 gg</t>
  </si>
  <si>
    <t xml:space="preserve"> m² mese</t>
  </si>
  <si>
    <t>NP.SI.01</t>
  </si>
  <si>
    <t>Modifica (opere di montaggio e smontaggio di sezioni ) progressiva in fasi distinte progressive del ponteggio</t>
  </si>
  <si>
    <t xml:space="preserve">a corpo </t>
  </si>
  <si>
    <t>Piani di lavoro per ponteggi - primo mese</t>
  </si>
  <si>
    <t xml:space="preserve"> m²  </t>
  </si>
  <si>
    <t>Piani di lavoro per ponteggi - per ogni successivo periodo di 30 gg</t>
  </si>
  <si>
    <t xml:space="preserve"> m² mese </t>
  </si>
  <si>
    <t>Nolo paraschegge mantovana</t>
  </si>
  <si>
    <t>Nolo paraschegge mantovana - per ogni successivo periodo di 30 gg</t>
  </si>
  <si>
    <t>NC.10.350.0070.a</t>
  </si>
  <si>
    <t xml:space="preserve">Nolo di travi reticolari per copertura di protezione via d'accesso all'edificio </t>
  </si>
  <si>
    <t>NC.10.350.0070.b</t>
  </si>
  <si>
    <t>Nolo di travi reticolari per copertura di protezione via d'accesso all'edificio-  per ogni succesivo periodo di 30 gg</t>
  </si>
  <si>
    <t>Schermatura di ponteggi di facciata</t>
  </si>
  <si>
    <t>NC.10.100.0020.b</t>
  </si>
  <si>
    <t>Nolo di argani</t>
  </si>
  <si>
    <t>ora</t>
  </si>
  <si>
    <t>NC.10.500.0020</t>
  </si>
  <si>
    <t>Puntellatura base ponteggio in bocche lupo</t>
  </si>
  <si>
    <t>mq</t>
  </si>
  <si>
    <t>SN5083c</t>
  </si>
  <si>
    <t>Protezione anticaduta, parapetto da utilizzarsi in fase di rimozione ponteggio per completare montaggi interni</t>
  </si>
  <si>
    <t xml:space="preserve"> m  </t>
  </si>
  <si>
    <t>1U.06.590.0010.b</t>
  </si>
  <si>
    <t>NC.10.500.0060</t>
  </si>
  <si>
    <t>Delimitazioni aree di cantiere - Cesate di cantiere teli di polietilene su taviole in abete</t>
  </si>
  <si>
    <t>NC.10.450.0010</t>
  </si>
  <si>
    <t xml:space="preserve">Chiusura di protezioni interne ulteriore ai piani per protezione aperture su facciata in aree costantemente in uso corpo servizi/scale </t>
  </si>
  <si>
    <t>NC.10.500.0050</t>
  </si>
  <si>
    <t>Delimitazioni aree di cantiere ai piani - Cesate delimitazione aree di cantiere a tutti i piani su corridoio distribuzione</t>
  </si>
  <si>
    <t>NC.10.450.0040</t>
  </si>
  <si>
    <t>Recinzione di cantiere metallica</t>
  </si>
  <si>
    <t>Recinzione rete politene</t>
  </si>
  <si>
    <t>NP.SI.02</t>
  </si>
  <si>
    <t>Lavorazioni in giorni festivi per esecuzione necessaria durante le giornate di chiusura edificio e relativi accessi e scale di distribuzione.</t>
  </si>
  <si>
    <t>Taglio eliminazione di arbusti, potatura di piante eliminazione elementi del verde</t>
  </si>
  <si>
    <t>1E.02.040.0090.b</t>
  </si>
  <si>
    <t>Cassetta di derivazione stagna</t>
  </si>
  <si>
    <t>1E.02.020.0020.d</t>
  </si>
  <si>
    <t>Rivestimento in pannello composito</t>
  </si>
  <si>
    <t>1.1.1.1</t>
  </si>
  <si>
    <t>1.1.1.2</t>
  </si>
  <si>
    <t>1.1.1.3</t>
  </si>
  <si>
    <t>Facciata continua ventilata</t>
  </si>
  <si>
    <t>1.1.1.4</t>
  </si>
  <si>
    <t>Lattonerie in lastra in lega di alluminio preverniciato - spess. 1,5 mm</t>
  </si>
  <si>
    <t>1.3.1.1</t>
  </si>
  <si>
    <t>1.3.1.2</t>
  </si>
  <si>
    <t>1.3.1.3</t>
  </si>
  <si>
    <t>1.3.1.4</t>
  </si>
  <si>
    <t>1C.22.700.0020.c</t>
  </si>
  <si>
    <t>2.4.1.1</t>
  </si>
  <si>
    <t>2.4.1.2</t>
  </si>
  <si>
    <t>2.4.2.1</t>
  </si>
  <si>
    <t>2.4.2.2</t>
  </si>
  <si>
    <t>Rimozione controsoffitti</t>
  </si>
  <si>
    <t>2.4.4.1</t>
  </si>
  <si>
    <t>2.4.4.2</t>
  </si>
  <si>
    <t>2.4.5.1</t>
  </si>
  <si>
    <t>2.4.5.2</t>
  </si>
  <si>
    <t>2.4.5.3</t>
  </si>
  <si>
    <t>2.4.6.2</t>
  </si>
  <si>
    <t>2.4.6.1</t>
  </si>
  <si>
    <t>2.4.6.3</t>
  </si>
  <si>
    <t xml:space="preserve">Demolizione di strutture in cls armato.
Sporgenze ai piedi del pilastro
</t>
  </si>
  <si>
    <t>Oneri di discarica per smaltimento macerie demolizioni</t>
  </si>
  <si>
    <t xml:space="preserve">Rimozione pluviali
</t>
  </si>
  <si>
    <t>Demolizione muratura per modifica posizione porta</t>
  </si>
  <si>
    <t xml:space="preserve">Demolizione di pavimentazione in piastrelle di cemento
</t>
  </si>
  <si>
    <r>
      <t>m</t>
    </r>
    <r>
      <rPr>
        <vertAlign val="superscript"/>
        <sz val="10"/>
        <rFont val="Times New Roman"/>
        <family val="1"/>
      </rPr>
      <t>3</t>
    </r>
  </si>
  <si>
    <t>2.17.1.1</t>
  </si>
  <si>
    <t>2.17.1.2</t>
  </si>
  <si>
    <t>2.17.1.3</t>
  </si>
  <si>
    <t>2.17.1.4</t>
  </si>
  <si>
    <t>2.17.1.5</t>
  </si>
  <si>
    <t>2.17.1.6</t>
  </si>
  <si>
    <t>2.17.1.7</t>
  </si>
  <si>
    <t>2.17.1.8</t>
  </si>
  <si>
    <t>2.17.1.9</t>
  </si>
  <si>
    <t>2.17.1.10</t>
  </si>
  <si>
    <t>2.17.1.11</t>
  </si>
  <si>
    <t>2.17.1.12</t>
  </si>
  <si>
    <t>2.17.6.1</t>
  </si>
  <si>
    <t>2.17.6.2</t>
  </si>
  <si>
    <t>2.17.6.3</t>
  </si>
  <si>
    <t>2.17.6.4</t>
  </si>
  <si>
    <t>2.17.6.5</t>
  </si>
  <si>
    <t>2.6.1.1</t>
  </si>
  <si>
    <t>2.6.1.2</t>
  </si>
  <si>
    <t>2.6.1.3</t>
  </si>
  <si>
    <t>2.7.1.1</t>
  </si>
  <si>
    <t>2.7.1.2</t>
  </si>
  <si>
    <t>Massetto ad asciugamento rapido per ogni cm oltre ai 5</t>
  </si>
  <si>
    <t>2.8.2.1</t>
  </si>
  <si>
    <t>2.8.2.2</t>
  </si>
  <si>
    <t>2.8.2.3</t>
  </si>
  <si>
    <t>NP.OC.15</t>
  </si>
  <si>
    <t>Fornitura e posa di soglie in beola grigia</t>
  </si>
  <si>
    <t>NP.OC.16</t>
  </si>
  <si>
    <t>2.9.1.1</t>
  </si>
  <si>
    <t>NP.OC.17</t>
  </si>
  <si>
    <t>2.9.1.2</t>
  </si>
  <si>
    <t>2.9.1.3</t>
  </si>
  <si>
    <t>Sola struttura di controparete realizzata con profili in acciaio zincato. Spessore 100 mm.</t>
  </si>
  <si>
    <t>Controparete con doppia lastra in cartongesso rivestito fissata su profili in acciaio zincato sp. 100 mm - Lastra esterna idrorepellente</t>
  </si>
  <si>
    <t>2.9.1.4</t>
  </si>
  <si>
    <t>Isolamento termico controparete in lana di roccia  per ogni 10 mm in più rispetto ai 30 mm</t>
  </si>
  <si>
    <t>2.11.2.1</t>
  </si>
  <si>
    <t>2.11.2.2</t>
  </si>
  <si>
    <t>Isolamento a cappotto in lana di roccia per ogni 10 mm in più</t>
  </si>
  <si>
    <t>2.11.3.1</t>
  </si>
  <si>
    <t>2.11.3.2</t>
  </si>
  <si>
    <t>2.12.1</t>
  </si>
  <si>
    <t>Velette, incassettature con lastre lisce in gesso, rasate</t>
  </si>
  <si>
    <t>2.14.1.1</t>
  </si>
  <si>
    <t>2.14.1.2</t>
  </si>
  <si>
    <t>2.14.1.3</t>
  </si>
  <si>
    <t>2.14.1.4</t>
  </si>
  <si>
    <t>2.14.1.5</t>
  </si>
  <si>
    <t>Taglio solettine</t>
  </si>
  <si>
    <t>Rimozione sottofondo</t>
  </si>
  <si>
    <t xml:space="preserve">Demolizione di strutture in cls armato.
Parapetto e soletta
</t>
  </si>
  <si>
    <t xml:space="preserve">Scrostamento intonaco. Zoccolatura
</t>
  </si>
  <si>
    <t>2.15.2.1</t>
  </si>
  <si>
    <t>2.15.2.2</t>
  </si>
  <si>
    <t>2.15.2.3</t>
  </si>
  <si>
    <t>2.15.3.1</t>
  </si>
  <si>
    <t>2.15.3.2</t>
  </si>
  <si>
    <t>2.15.3.3</t>
  </si>
  <si>
    <t>2.15.3.4</t>
  </si>
  <si>
    <t>2.16.1.1</t>
  </si>
  <si>
    <t>2.16.1.2</t>
  </si>
  <si>
    <t>2.16.1.3</t>
  </si>
  <si>
    <t>NP.IE.03</t>
  </si>
  <si>
    <t>Smontaggio fari di facciata e linee di alimentazione</t>
  </si>
  <si>
    <t>Rimozione pavimenti. PVC</t>
  </si>
  <si>
    <t>m² xcm</t>
  </si>
  <si>
    <t>LISTA DELLE LAVORAZIONI E FORNITURE</t>
  </si>
  <si>
    <t>1.a</t>
  </si>
  <si>
    <t>1.b</t>
  </si>
  <si>
    <t>PREZZO UNITARIO
€ in cifre</t>
  </si>
  <si>
    <t>PREZZO TOTALE
€ in cifre</t>
  </si>
  <si>
    <t>€ in cifre</t>
  </si>
  <si>
    <t>O</t>
  </si>
  <si>
    <t>TOTALE IMPORTO OFFERTO</t>
  </si>
  <si>
    <t>I</t>
  </si>
  <si>
    <t>S</t>
  </si>
  <si>
    <t>R</t>
  </si>
  <si>
    <t>IMPORTO A BASE D'ASTA</t>
  </si>
  <si>
    <t>IMPORTO ONERI PER LA SICUREZZA</t>
  </si>
  <si>
    <t>RIBASSO OFFERTO</t>
  </si>
  <si>
    <t>…………..</t>
  </si>
  <si>
    <t>……………….</t>
  </si>
  <si>
    <t>………….</t>
  </si>
  <si>
    <t>…………………………………………</t>
  </si>
  <si>
    <t>…………………………………………..</t>
  </si>
  <si>
    <t>Lastra di cemento rinforzato di classe 0</t>
  </si>
  <si>
    <t>Controparete con doppia lastra in cartongesso rivestito fissata su profili in acciaio zincato sp. 100 mm - lastra esterna classe 0</t>
  </si>
  <si>
    <t>Con la presente il sottoscritto firmatario (digitalmente) nella qualità di Rappresentante Legale del Concorrente DICHIARO di prendere atto che l'indicazione delle voci e delle quantità non ha effetto sull'importo complessivo dell'offerta che, seppure determinato attraverso l'applicazione dei prezzi unitari offerti alle quantità delle varie lavorazioni, resta fisso ed invariabile.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</si>
</sst>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410]\ * #,##0.00_-;\-[$€-410]\ * #,##0.00_-;_-[$€-410]\ * &quot;-&quot;??_-;_-@_-"/>
    <numFmt numFmtId="173" formatCode="&quot;€&quot;\ #,##0.00"/>
    <numFmt numFmtId="174" formatCode="0.0"/>
    <numFmt numFmtId="175" formatCode="#,##0.00\ _€"/>
    <numFmt numFmtId="176" formatCode="0.0%"/>
    <numFmt numFmtId="177" formatCode="_-&quot;€&quot;\ * #,##0.000_-;\-&quot;€&quot;\ * #,##0.000_-;_-&quot;€&quot;\ * &quot;-&quot;??_-;_-@_-"/>
    <numFmt numFmtId="178" formatCode="_-&quot;€&quot;\ * #,##0.0000_-;\-&quot;€&quot;\ * #,##0.0000_-;_-&quot;€&quot;\ * &quot;-&quot;??_-;_-@_-"/>
    <numFmt numFmtId="179" formatCode="#,##0.0"/>
    <numFmt numFmtId="180" formatCode="0.0000000000"/>
    <numFmt numFmtId="181" formatCode="0.00000000000"/>
    <numFmt numFmtId="182" formatCode="0.000%"/>
    <numFmt numFmtId="183" formatCode="0.0000%"/>
    <numFmt numFmtId="184" formatCode="0.00000%"/>
    <numFmt numFmtId="185" formatCode="#,##0.000"/>
    <numFmt numFmtId="186" formatCode="#,##0.0000"/>
    <numFmt numFmtId="187" formatCode="#,##0.00000"/>
    <numFmt numFmtId="188" formatCode="0.000"/>
    <numFmt numFmtId="189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48"/>
      <name val="Arial"/>
      <family val="2"/>
    </font>
    <font>
      <sz val="10"/>
      <color indexed="10"/>
      <name val="Arial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48"/>
      <name val="Calibri"/>
      <family val="2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44" fontId="2" fillId="0" borderId="0" applyFont="0" applyFill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49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49" applyFont="1">
      <alignment/>
      <protection/>
    </xf>
    <xf numFmtId="4" fontId="6" fillId="0" borderId="10" xfId="0" applyNumberFormat="1" applyFont="1" applyBorder="1" applyAlignment="1" applyProtection="1">
      <alignment horizontal="center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73" fontId="6" fillId="7" borderId="16" xfId="0" applyNumberFormat="1" applyFont="1" applyFill="1" applyBorder="1" applyAlignment="1" applyProtection="1">
      <alignment horizontal="center"/>
      <protection locked="0"/>
    </xf>
    <xf numFmtId="173" fontId="6" fillId="7" borderId="11" xfId="0" applyNumberFormat="1" applyFont="1" applyFill="1" applyBorder="1" applyAlignment="1" applyProtection="1">
      <alignment horizontal="center"/>
      <protection locked="0"/>
    </xf>
    <xf numFmtId="173" fontId="6" fillId="33" borderId="16" xfId="0" applyNumberFormat="1" applyFont="1" applyFill="1" applyBorder="1" applyAlignment="1" applyProtection="1">
      <alignment horizontal="center"/>
      <protection locked="0"/>
    </xf>
    <xf numFmtId="173" fontId="6" fillId="33" borderId="11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" fontId="6" fillId="7" borderId="16" xfId="0" applyNumberFormat="1" applyFont="1" applyFill="1" applyBorder="1" applyAlignment="1" applyProtection="1">
      <alignment horizontal="center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" fontId="6" fillId="7" borderId="20" xfId="0" applyNumberFormat="1" applyFont="1" applyFill="1" applyBorder="1" applyAlignment="1" applyProtection="1">
      <alignment horizontal="center"/>
      <protection locked="0"/>
    </xf>
    <xf numFmtId="173" fontId="6" fillId="7" borderId="20" xfId="0" applyNumberFormat="1" applyFont="1" applyFill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4" fillId="34" borderId="17" xfId="49" applyFont="1" applyFill="1" applyBorder="1" applyAlignment="1" applyProtection="1">
      <alignment horizontal="center" vertical="center" wrapText="1"/>
      <protection/>
    </xf>
    <xf numFmtId="0" fontId="4" fillId="34" borderId="18" xfId="49" applyFont="1" applyFill="1" applyBorder="1" applyAlignment="1" applyProtection="1">
      <alignment horizontal="center" vertical="center" wrapText="1"/>
      <protection/>
    </xf>
    <xf numFmtId="0" fontId="4" fillId="34" borderId="23" xfId="49" applyFont="1" applyFill="1" applyBorder="1" applyAlignment="1" applyProtection="1">
      <alignment horizontal="center" vertical="center" wrapText="1"/>
      <protection/>
    </xf>
    <xf numFmtId="0" fontId="4" fillId="34" borderId="0" xfId="49" applyFont="1" applyFill="1" applyBorder="1" applyAlignment="1" applyProtection="1">
      <alignment horizontal="center" vertical="center" wrapText="1"/>
      <protection/>
    </xf>
    <xf numFmtId="0" fontId="4" fillId="34" borderId="19" xfId="49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center" wrapText="1"/>
      <protection/>
    </xf>
    <xf numFmtId="0" fontId="52" fillId="0" borderId="25" xfId="0" applyFont="1" applyBorder="1" applyAlignment="1" applyProtection="1">
      <alignment/>
      <protection/>
    </xf>
    <xf numFmtId="0" fontId="52" fillId="0" borderId="14" xfId="0" applyFont="1" applyBorder="1" applyAlignment="1" applyProtection="1">
      <alignment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0" fontId="4" fillId="34" borderId="12" xfId="49" applyFont="1" applyFill="1" applyBorder="1" applyAlignment="1" applyProtection="1">
      <alignment horizontal="center" vertical="center" wrapText="1"/>
      <protection/>
    </xf>
    <xf numFmtId="0" fontId="4" fillId="34" borderId="14" xfId="49" applyFont="1" applyFill="1" applyBorder="1" applyAlignment="1" applyProtection="1">
      <alignment horizontal="center" vertical="center" wrapText="1"/>
      <protection/>
    </xf>
    <xf numFmtId="0" fontId="4" fillId="34" borderId="24" xfId="49" applyFont="1" applyFill="1" applyBorder="1" applyAlignment="1" applyProtection="1">
      <alignment horizontal="center" vertical="center" wrapText="1"/>
      <protection/>
    </xf>
    <xf numFmtId="0" fontId="4" fillId="34" borderId="25" xfId="49" applyFont="1" applyFill="1" applyBorder="1" applyAlignment="1" applyProtection="1">
      <alignment horizontal="center" vertical="center" wrapText="1"/>
      <protection/>
    </xf>
    <xf numFmtId="0" fontId="4" fillId="34" borderId="16" xfId="49" applyFont="1" applyFill="1" applyBorder="1" applyAlignment="1" applyProtection="1">
      <alignment horizontal="center" vertical="center" wrapText="1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vertical="center" wrapText="1"/>
      <protection/>
    </xf>
    <xf numFmtId="0" fontId="52" fillId="0" borderId="29" xfId="0" applyFont="1" applyBorder="1" applyAlignment="1" applyProtection="1">
      <alignment/>
      <protection/>
    </xf>
    <xf numFmtId="0" fontId="52" fillId="0" borderId="27" xfId="0" applyFont="1" applyBorder="1" applyAlignment="1" applyProtection="1">
      <alignment/>
      <protection/>
    </xf>
    <xf numFmtId="173" fontId="9" fillId="0" borderId="30" xfId="0" applyNumberFormat="1" applyFont="1" applyBorder="1" applyAlignment="1" applyProtection="1">
      <alignment horizontal="center" vertical="center"/>
      <protection/>
    </xf>
    <xf numFmtId="184" fontId="9" fillId="0" borderId="30" xfId="52" applyNumberFormat="1" applyFont="1" applyBorder="1" applyAlignment="1" applyProtection="1">
      <alignment horizontal="center" vertical="center"/>
      <protection/>
    </xf>
    <xf numFmtId="0" fontId="6" fillId="33" borderId="0" xfId="49" applyFont="1" applyFill="1" applyProtection="1">
      <alignment/>
      <protection/>
    </xf>
    <xf numFmtId="0" fontId="2" fillId="33" borderId="0" xfId="49" applyFill="1" applyProtection="1">
      <alignment/>
      <protection/>
    </xf>
    <xf numFmtId="0" fontId="8" fillId="0" borderId="0" xfId="49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35" borderId="28" xfId="49" applyFont="1" applyFill="1" applyBorder="1" applyAlignment="1" applyProtection="1">
      <alignment horizontal="center" vertical="center"/>
      <protection/>
    </xf>
    <xf numFmtId="0" fontId="3" fillId="35" borderId="29" xfId="49" applyFont="1" applyFill="1" applyBorder="1" applyAlignment="1" applyProtection="1">
      <alignment horizontal="center" vertical="center"/>
      <protection/>
    </xf>
    <xf numFmtId="0" fontId="2" fillId="0" borderId="27" xfId="49" applyBorder="1" applyAlignment="1" applyProtection="1">
      <alignment/>
      <protection/>
    </xf>
    <xf numFmtId="0" fontId="16" fillId="12" borderId="26" xfId="49" applyFont="1" applyFill="1" applyBorder="1" applyAlignment="1" applyProtection="1">
      <alignment horizontal="center" vertical="center"/>
      <protection/>
    </xf>
    <xf numFmtId="0" fontId="16" fillId="12" borderId="31" xfId="49" applyFont="1" applyFill="1" applyBorder="1" applyAlignment="1" applyProtection="1">
      <alignment horizontal="center" vertical="center"/>
      <protection/>
    </xf>
    <xf numFmtId="0" fontId="16" fillId="12" borderId="30" xfId="49" applyFont="1" applyFill="1" applyBorder="1" applyAlignment="1" applyProtection="1">
      <alignment horizontal="center" vertical="center"/>
      <protection/>
    </xf>
    <xf numFmtId="0" fontId="4" fillId="34" borderId="12" xfId="49" applyFont="1" applyFill="1" applyBorder="1" applyAlignment="1" applyProtection="1">
      <alignment horizontal="center" vertical="center" wrapText="1"/>
      <protection/>
    </xf>
    <xf numFmtId="0" fontId="4" fillId="34" borderId="14" xfId="49" applyFont="1" applyFill="1" applyBorder="1" applyAlignment="1" applyProtection="1">
      <alignment horizontal="center" vertical="center" wrapText="1"/>
      <protection/>
    </xf>
    <xf numFmtId="0" fontId="4" fillId="34" borderId="16" xfId="49" applyFont="1" applyFill="1" applyBorder="1" applyAlignment="1" applyProtection="1">
      <alignment horizontal="center" vertical="center" wrapText="1"/>
      <protection/>
    </xf>
    <xf numFmtId="0" fontId="4" fillId="34" borderId="24" xfId="49" applyFont="1" applyFill="1" applyBorder="1" applyAlignment="1" applyProtection="1">
      <alignment horizontal="center" vertical="center" wrapText="1"/>
      <protection/>
    </xf>
    <xf numFmtId="0" fontId="5" fillId="34" borderId="13" xfId="49" applyFont="1" applyFill="1" applyBorder="1" applyAlignment="1" applyProtection="1">
      <alignment vertical="center" wrapText="1"/>
      <protection/>
    </xf>
    <xf numFmtId="0" fontId="5" fillId="34" borderId="15" xfId="49" applyFont="1" applyFill="1" applyBorder="1" applyAlignment="1" applyProtection="1">
      <alignment vertical="center" wrapText="1"/>
      <protection/>
    </xf>
    <xf numFmtId="0" fontId="5" fillId="34" borderId="11" xfId="49" applyFont="1" applyFill="1" applyBorder="1" applyAlignment="1" applyProtection="1">
      <alignment vertical="center" wrapText="1"/>
      <protection/>
    </xf>
    <xf numFmtId="0" fontId="5" fillId="34" borderId="32" xfId="49" applyFont="1" applyFill="1" applyBorder="1" applyAlignment="1" applyProtection="1">
      <alignment vertical="center" wrapText="1"/>
      <protection/>
    </xf>
    <xf numFmtId="49" fontId="7" fillId="36" borderId="26" xfId="49" applyNumberFormat="1" applyFont="1" applyFill="1" applyBorder="1" applyAlignment="1" applyProtection="1">
      <alignment horizontal="center" vertical="center" wrapText="1"/>
      <protection/>
    </xf>
    <xf numFmtId="0" fontId="7" fillId="36" borderId="29" xfId="49" applyFont="1" applyFill="1" applyBorder="1" applyAlignment="1" applyProtection="1">
      <alignment horizontal="left" vertical="center" wrapText="1"/>
      <protection/>
    </xf>
    <xf numFmtId="49" fontId="9" fillId="37" borderId="26" xfId="49" applyNumberFormat="1" applyFont="1" applyFill="1" applyBorder="1" applyAlignment="1" applyProtection="1">
      <alignment horizontal="center" vertical="center" wrapText="1"/>
      <protection/>
    </xf>
    <xf numFmtId="0" fontId="9" fillId="37" borderId="29" xfId="49" applyFont="1" applyFill="1" applyBorder="1" applyAlignment="1" applyProtection="1">
      <alignment horizontal="left" vertical="center" wrapText="1"/>
      <protection/>
    </xf>
    <xf numFmtId="0" fontId="9" fillId="0" borderId="29" xfId="49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 wrapText="1"/>
      <protection/>
    </xf>
    <xf numFmtId="49" fontId="6" fillId="0" borderId="16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173" fontId="6" fillId="33" borderId="16" xfId="0" applyNumberFormat="1" applyFont="1" applyFill="1" applyBorder="1" applyAlignment="1" applyProtection="1">
      <alignment horizontal="center"/>
      <protection/>
    </xf>
    <xf numFmtId="173" fontId="6" fillId="33" borderId="11" xfId="0" applyNumberFormat="1" applyFont="1" applyFill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center"/>
      <protection/>
    </xf>
    <xf numFmtId="173" fontId="6" fillId="0" borderId="16" xfId="0" applyNumberFormat="1" applyFont="1" applyFill="1" applyBorder="1" applyAlignment="1" applyProtection="1">
      <alignment horizontal="center"/>
      <protection/>
    </xf>
    <xf numFmtId="173" fontId="6" fillId="0" borderId="16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Border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/>
      <protection/>
    </xf>
    <xf numFmtId="49" fontId="9" fillId="37" borderId="26" xfId="0" applyNumberFormat="1" applyFont="1" applyFill="1" applyBorder="1" applyAlignment="1" applyProtection="1">
      <alignment horizontal="center" vertical="center" wrapText="1"/>
      <protection/>
    </xf>
    <xf numFmtId="0" fontId="9" fillId="37" borderId="33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/>
      <protection/>
    </xf>
    <xf numFmtId="49" fontId="53" fillId="37" borderId="11" xfId="0" applyNumberFormat="1" applyFont="1" applyFill="1" applyBorder="1" applyAlignment="1" applyProtection="1">
      <alignment horizontal="center" vertical="center" wrapText="1"/>
      <protection/>
    </xf>
    <xf numFmtId="0" fontId="53" fillId="37" borderId="11" xfId="0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4" fillId="0" borderId="11" xfId="0" applyFont="1" applyBorder="1" applyAlignment="1" applyProtection="1">
      <alignment/>
      <protection/>
    </xf>
    <xf numFmtId="0" fontId="9" fillId="37" borderId="27" xfId="0" applyFont="1" applyFill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/>
      <protection/>
    </xf>
    <xf numFmtId="0" fontId="9" fillId="37" borderId="25" xfId="0" applyFont="1" applyFill="1" applyBorder="1" applyAlignment="1" applyProtection="1">
      <alignment horizontal="left" vertical="center" wrapText="1"/>
      <protection/>
    </xf>
    <xf numFmtId="0" fontId="9" fillId="37" borderId="14" xfId="0" applyFont="1" applyFill="1" applyBorder="1" applyAlignment="1" applyProtection="1">
      <alignment horizontal="left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0" fontId="9" fillId="37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49" fontId="53" fillId="37" borderId="26" xfId="0" applyNumberFormat="1" applyFont="1" applyFill="1" applyBorder="1" applyAlignment="1" applyProtection="1">
      <alignment horizontal="center" vertical="center" wrapText="1"/>
      <protection/>
    </xf>
    <xf numFmtId="0" fontId="53" fillId="37" borderId="15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7" fillId="36" borderId="27" xfId="49" applyFont="1" applyFill="1" applyBorder="1" applyAlignment="1" applyProtection="1">
      <alignment horizontal="left" vertical="center" wrapText="1"/>
      <protection/>
    </xf>
    <xf numFmtId="49" fontId="9" fillId="37" borderId="13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7"/>
  <sheetViews>
    <sheetView tabSelected="1" view="pageBreakPreview" zoomScale="120" zoomScaleNormal="120" zoomScaleSheetLayoutView="120" zoomScalePageLayoutView="0" workbookViewId="0" topLeftCell="A1">
      <pane ySplit="4" topLeftCell="A97" activePane="bottomLeft" state="frozen"/>
      <selection pane="topLeft" activeCell="A1" sqref="A1"/>
      <selection pane="bottomLeft" activeCell="F107" sqref="F107:F108"/>
    </sheetView>
  </sheetViews>
  <sheetFormatPr defaultColWidth="9.140625" defaultRowHeight="15"/>
  <cols>
    <col min="1" max="1" width="13.57421875" style="7" customWidth="1"/>
    <col min="2" max="2" width="16.00390625" style="1" customWidth="1"/>
    <col min="3" max="3" width="45.57421875" style="1" customWidth="1"/>
    <col min="4" max="4" width="11.8515625" style="1" customWidth="1"/>
    <col min="5" max="5" width="12.7109375" style="1" customWidth="1"/>
    <col min="6" max="6" width="19.140625" style="1" bestFit="1" customWidth="1"/>
    <col min="7" max="7" width="30.8515625" style="1" customWidth="1"/>
    <col min="8" max="8" width="19.57421875" style="1" customWidth="1"/>
    <col min="9" max="9" width="19.7109375" style="1" customWidth="1"/>
    <col min="10" max="10" width="28.57421875" style="1" customWidth="1"/>
    <col min="11" max="16384" width="9.140625" style="1" customWidth="1"/>
  </cols>
  <sheetData>
    <row r="1" spans="1:7" ht="45.75" customHeight="1" thickBot="1">
      <c r="A1" s="69" t="s">
        <v>354</v>
      </c>
      <c r="B1" s="70"/>
      <c r="C1" s="70"/>
      <c r="D1" s="70"/>
      <c r="E1" s="70"/>
      <c r="F1" s="70"/>
      <c r="G1" s="71"/>
    </row>
    <row r="2" spans="1:7" ht="25.5" customHeight="1" thickBot="1">
      <c r="A2" s="72" t="s">
        <v>355</v>
      </c>
      <c r="B2" s="73" t="s">
        <v>356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</row>
    <row r="3" spans="1:7" ht="25.5" customHeight="1">
      <c r="A3" s="75" t="s">
        <v>84</v>
      </c>
      <c r="B3" s="76" t="s">
        <v>107</v>
      </c>
      <c r="C3" s="77" t="s">
        <v>108</v>
      </c>
      <c r="D3" s="78" t="s">
        <v>109</v>
      </c>
      <c r="E3" s="77" t="s">
        <v>110</v>
      </c>
      <c r="F3" s="77" t="s">
        <v>357</v>
      </c>
      <c r="G3" s="77" t="s">
        <v>358</v>
      </c>
    </row>
    <row r="4" spans="1:7" ht="23.25" customHeight="1" thickBot="1">
      <c r="A4" s="79"/>
      <c r="B4" s="80"/>
      <c r="C4" s="81"/>
      <c r="D4" s="82"/>
      <c r="E4" s="81"/>
      <c r="F4" s="81"/>
      <c r="G4" s="81"/>
    </row>
    <row r="5" spans="1:7" ht="21" customHeight="1" thickBot="1">
      <c r="A5" s="83">
        <v>1</v>
      </c>
      <c r="B5" s="84" t="s">
        <v>86</v>
      </c>
      <c r="C5" s="84"/>
      <c r="D5" s="84"/>
      <c r="E5" s="84"/>
      <c r="F5" s="84"/>
      <c r="G5" s="71"/>
    </row>
    <row r="6" spans="1:7" ht="16.5" thickBot="1">
      <c r="A6" s="85" t="s">
        <v>85</v>
      </c>
      <c r="B6" s="86" t="s">
        <v>87</v>
      </c>
      <c r="C6" s="87"/>
      <c r="D6" s="87"/>
      <c r="E6" s="87"/>
      <c r="F6" s="87"/>
      <c r="G6" s="71"/>
    </row>
    <row r="7" spans="1:7" s="2" customFormat="1" ht="36" customHeight="1">
      <c r="A7" s="88" t="s">
        <v>257</v>
      </c>
      <c r="B7" s="89" t="s">
        <v>5</v>
      </c>
      <c r="C7" s="90" t="s">
        <v>260</v>
      </c>
      <c r="D7" s="91" t="s">
        <v>113</v>
      </c>
      <c r="E7" s="96">
        <v>3065.87</v>
      </c>
      <c r="F7" s="19"/>
      <c r="G7" s="97">
        <f>SUM(E7:E8)*F7</f>
        <v>0</v>
      </c>
    </row>
    <row r="8" spans="1:9" s="2" customFormat="1" ht="36" customHeight="1" thickBot="1">
      <c r="A8" s="92"/>
      <c r="B8" s="93"/>
      <c r="C8" s="94"/>
      <c r="D8" s="95"/>
      <c r="E8" s="9"/>
      <c r="F8" s="20"/>
      <c r="G8" s="98"/>
      <c r="I8" s="3"/>
    </row>
    <row r="9" spans="1:7" s="2" customFormat="1" ht="36" customHeight="1">
      <c r="A9" s="88" t="s">
        <v>258</v>
      </c>
      <c r="B9" s="89" t="s">
        <v>6</v>
      </c>
      <c r="C9" s="90" t="s">
        <v>256</v>
      </c>
      <c r="D9" s="91" t="s">
        <v>113</v>
      </c>
      <c r="E9" s="96">
        <v>2083.6</v>
      </c>
      <c r="F9" s="19"/>
      <c r="G9" s="97">
        <f>SUM(E9:E10)*F9</f>
        <v>0</v>
      </c>
    </row>
    <row r="10" spans="1:9" s="2" customFormat="1" ht="36" customHeight="1" thickBot="1">
      <c r="A10" s="92"/>
      <c r="B10" s="93"/>
      <c r="C10" s="94"/>
      <c r="D10" s="95"/>
      <c r="E10" s="9"/>
      <c r="F10" s="20"/>
      <c r="G10" s="98"/>
      <c r="I10" s="3"/>
    </row>
    <row r="11" spans="1:7" s="2" customFormat="1" ht="36" customHeight="1">
      <c r="A11" s="88" t="s">
        <v>259</v>
      </c>
      <c r="B11" s="89" t="s">
        <v>7</v>
      </c>
      <c r="C11" s="90" t="s">
        <v>179</v>
      </c>
      <c r="D11" s="91" t="s">
        <v>149</v>
      </c>
      <c r="E11" s="96">
        <v>338.42</v>
      </c>
      <c r="F11" s="19"/>
      <c r="G11" s="97">
        <f>SUM(E11:E12)*F11</f>
        <v>0</v>
      </c>
    </row>
    <row r="12" spans="1:9" s="2" customFormat="1" ht="36" customHeight="1" thickBot="1">
      <c r="A12" s="92"/>
      <c r="B12" s="93"/>
      <c r="C12" s="94"/>
      <c r="D12" s="95"/>
      <c r="E12" s="9"/>
      <c r="F12" s="20"/>
      <c r="G12" s="98"/>
      <c r="I12" s="3"/>
    </row>
    <row r="13" spans="1:7" s="2" customFormat="1" ht="36" customHeight="1">
      <c r="A13" s="88" t="s">
        <v>261</v>
      </c>
      <c r="B13" s="89" t="s">
        <v>9</v>
      </c>
      <c r="C13" s="90" t="s">
        <v>0</v>
      </c>
      <c r="D13" s="91" t="s">
        <v>113</v>
      </c>
      <c r="E13" s="96">
        <v>22.62</v>
      </c>
      <c r="F13" s="19"/>
      <c r="G13" s="97">
        <f>SUM(E13:E14)*F13</f>
        <v>0</v>
      </c>
    </row>
    <row r="14" spans="1:9" s="2" customFormat="1" ht="36" customHeight="1" thickBot="1">
      <c r="A14" s="92"/>
      <c r="B14" s="93"/>
      <c r="C14" s="94"/>
      <c r="D14" s="95"/>
      <c r="E14" s="9"/>
      <c r="F14" s="20"/>
      <c r="G14" s="98"/>
      <c r="I14" s="3"/>
    </row>
    <row r="15" spans="1:7" s="2" customFormat="1" ht="36" customHeight="1">
      <c r="A15" s="88" t="s">
        <v>88</v>
      </c>
      <c r="B15" s="89" t="s">
        <v>8</v>
      </c>
      <c r="C15" s="90" t="s">
        <v>180</v>
      </c>
      <c r="D15" s="91" t="s">
        <v>113</v>
      </c>
      <c r="E15" s="96">
        <v>68</v>
      </c>
      <c r="F15" s="19"/>
      <c r="G15" s="97">
        <f>SUM(E15:E16)*F15</f>
        <v>0</v>
      </c>
    </row>
    <row r="16" spans="1:9" s="2" customFormat="1" ht="36" customHeight="1" thickBot="1">
      <c r="A16" s="92"/>
      <c r="B16" s="93"/>
      <c r="C16" s="94"/>
      <c r="D16" s="95"/>
      <c r="E16" s="9"/>
      <c r="F16" s="20"/>
      <c r="G16" s="98"/>
      <c r="I16" s="3"/>
    </row>
    <row r="17" spans="1:7" ht="21" customHeight="1" thickBot="1">
      <c r="A17" s="128" t="s">
        <v>10</v>
      </c>
      <c r="B17" s="118" t="s">
        <v>89</v>
      </c>
      <c r="C17" s="120"/>
      <c r="D17" s="120"/>
      <c r="E17" s="120"/>
      <c r="F17" s="120"/>
      <c r="G17" s="121"/>
    </row>
    <row r="18" spans="1:7" s="2" customFormat="1" ht="36" customHeight="1">
      <c r="A18" s="88" t="s">
        <v>11</v>
      </c>
      <c r="B18" s="89" t="s">
        <v>138</v>
      </c>
      <c r="C18" s="90" t="s">
        <v>262</v>
      </c>
      <c r="D18" s="91" t="s">
        <v>113</v>
      </c>
      <c r="E18" s="96">
        <v>1109.26</v>
      </c>
      <c r="F18" s="19"/>
      <c r="G18" s="97">
        <f>SUM(E18:E19)*F18</f>
        <v>0</v>
      </c>
    </row>
    <row r="19" spans="1:9" s="2" customFormat="1" ht="36" customHeight="1" thickBot="1">
      <c r="A19" s="92"/>
      <c r="B19" s="93"/>
      <c r="C19" s="94"/>
      <c r="D19" s="95"/>
      <c r="E19" s="9"/>
      <c r="F19" s="20"/>
      <c r="G19" s="98"/>
      <c r="I19" s="3"/>
    </row>
    <row r="20" spans="1:7" ht="21" customHeight="1" thickBot="1">
      <c r="A20" s="106" t="s">
        <v>12</v>
      </c>
      <c r="B20" s="118" t="s">
        <v>90</v>
      </c>
      <c r="C20" s="120"/>
      <c r="D20" s="120"/>
      <c r="E20" s="120"/>
      <c r="F20" s="120"/>
      <c r="G20" s="121"/>
    </row>
    <row r="21" spans="1:7" s="2" customFormat="1" ht="36" customHeight="1">
      <c r="A21" s="88" t="s">
        <v>263</v>
      </c>
      <c r="B21" s="89" t="s">
        <v>1</v>
      </c>
      <c r="C21" s="90" t="s">
        <v>2</v>
      </c>
      <c r="D21" s="91" t="s">
        <v>3</v>
      </c>
      <c r="E21" s="96">
        <v>13809.84</v>
      </c>
      <c r="F21" s="19"/>
      <c r="G21" s="97">
        <f>SUM(E21:E22)*F21</f>
        <v>0</v>
      </c>
    </row>
    <row r="22" spans="1:9" s="2" customFormat="1" ht="36" customHeight="1" thickBot="1">
      <c r="A22" s="92"/>
      <c r="B22" s="93"/>
      <c r="C22" s="94"/>
      <c r="D22" s="95"/>
      <c r="E22" s="9"/>
      <c r="F22" s="20"/>
      <c r="G22" s="98"/>
      <c r="I22" s="3"/>
    </row>
    <row r="23" spans="1:7" s="2" customFormat="1" ht="36" customHeight="1">
      <c r="A23" s="88" t="s">
        <v>264</v>
      </c>
      <c r="B23" s="89" t="s">
        <v>4</v>
      </c>
      <c r="C23" s="90" t="s">
        <v>183</v>
      </c>
      <c r="D23" s="91" t="s">
        <v>149</v>
      </c>
      <c r="E23" s="96">
        <v>612.5</v>
      </c>
      <c r="F23" s="19"/>
      <c r="G23" s="97">
        <f>SUM(E23:E24)*F23</f>
        <v>0</v>
      </c>
    </row>
    <row r="24" spans="1:9" s="2" customFormat="1" ht="36" customHeight="1" thickBot="1">
      <c r="A24" s="92"/>
      <c r="B24" s="93"/>
      <c r="C24" s="94"/>
      <c r="D24" s="95"/>
      <c r="E24" s="9"/>
      <c r="F24" s="20"/>
      <c r="G24" s="98"/>
      <c r="I24" s="3"/>
    </row>
    <row r="25" spans="1:7" s="2" customFormat="1" ht="36" customHeight="1">
      <c r="A25" s="88" t="s">
        <v>265</v>
      </c>
      <c r="B25" s="89" t="s">
        <v>52</v>
      </c>
      <c r="C25" s="90" t="s">
        <v>184</v>
      </c>
      <c r="D25" s="91" t="s">
        <v>151</v>
      </c>
      <c r="E25" s="96">
        <v>5750</v>
      </c>
      <c r="F25" s="19"/>
      <c r="G25" s="97">
        <f>SUM(E25:E26)*F25</f>
        <v>0</v>
      </c>
    </row>
    <row r="26" spans="1:9" s="2" customFormat="1" ht="36" customHeight="1" thickBot="1">
      <c r="A26" s="92"/>
      <c r="B26" s="93"/>
      <c r="C26" s="94"/>
      <c r="D26" s="95"/>
      <c r="E26" s="9"/>
      <c r="F26" s="20"/>
      <c r="G26" s="98"/>
      <c r="I26" s="3"/>
    </row>
    <row r="27" spans="1:7" s="2" customFormat="1" ht="36" customHeight="1">
      <c r="A27" s="88" t="s">
        <v>266</v>
      </c>
      <c r="B27" s="89" t="s">
        <v>185</v>
      </c>
      <c r="C27" s="90" t="s">
        <v>155</v>
      </c>
      <c r="D27" s="91" t="s">
        <v>186</v>
      </c>
      <c r="E27" s="96">
        <v>13809.844</v>
      </c>
      <c r="F27" s="19"/>
      <c r="G27" s="97">
        <f>SUM(E27:E28)*F27</f>
        <v>0</v>
      </c>
    </row>
    <row r="28" spans="1:9" s="2" customFormat="1" ht="36" customHeight="1" thickBot="1">
      <c r="A28" s="92"/>
      <c r="B28" s="93"/>
      <c r="C28" s="94"/>
      <c r="D28" s="95"/>
      <c r="E28" s="9"/>
      <c r="F28" s="20"/>
      <c r="G28" s="98"/>
      <c r="I28" s="3"/>
    </row>
    <row r="29" spans="1:7" s="2" customFormat="1" ht="36" customHeight="1">
      <c r="A29" s="88" t="s">
        <v>13</v>
      </c>
      <c r="B29" s="89" t="s">
        <v>267</v>
      </c>
      <c r="C29" s="90" t="s">
        <v>187</v>
      </c>
      <c r="D29" s="91" t="s">
        <v>113</v>
      </c>
      <c r="E29" s="96">
        <v>20</v>
      </c>
      <c r="F29" s="19"/>
      <c r="G29" s="97">
        <f>SUM(E29:E30)*F29</f>
        <v>0</v>
      </c>
    </row>
    <row r="30" spans="1:9" s="2" customFormat="1" ht="36" customHeight="1" thickBot="1">
      <c r="A30" s="92"/>
      <c r="B30" s="93"/>
      <c r="C30" s="94"/>
      <c r="D30" s="95"/>
      <c r="E30" s="9"/>
      <c r="F30" s="20"/>
      <c r="G30" s="98"/>
      <c r="I30" s="3"/>
    </row>
    <row r="31" spans="1:7" ht="21" customHeight="1" thickBot="1">
      <c r="A31" s="83" t="s">
        <v>91</v>
      </c>
      <c r="B31" s="84" t="s">
        <v>92</v>
      </c>
      <c r="C31" s="84"/>
      <c r="D31" s="84"/>
      <c r="E31" s="84"/>
      <c r="F31" s="84"/>
      <c r="G31" s="127"/>
    </row>
    <row r="32" spans="1:7" ht="21" customHeight="1" thickBot="1">
      <c r="A32" s="85" t="s">
        <v>14</v>
      </c>
      <c r="B32" s="86" t="s">
        <v>93</v>
      </c>
      <c r="C32" s="87"/>
      <c r="D32" s="87"/>
      <c r="E32" s="87"/>
      <c r="F32" s="87"/>
      <c r="G32" s="71"/>
    </row>
    <row r="33" spans="1:7" s="2" customFormat="1" ht="36" customHeight="1">
      <c r="A33" s="88" t="s">
        <v>268</v>
      </c>
      <c r="B33" s="89" t="s">
        <v>111</v>
      </c>
      <c r="C33" s="90" t="s">
        <v>112</v>
      </c>
      <c r="D33" s="91" t="s">
        <v>113</v>
      </c>
      <c r="E33" s="96">
        <v>2762.435</v>
      </c>
      <c r="F33" s="19"/>
      <c r="G33" s="97">
        <f>SUM(E33:E34)*F33</f>
        <v>0</v>
      </c>
    </row>
    <row r="34" spans="1:9" s="2" customFormat="1" ht="36" customHeight="1" thickBot="1">
      <c r="A34" s="92"/>
      <c r="B34" s="93"/>
      <c r="C34" s="94"/>
      <c r="D34" s="95"/>
      <c r="E34" s="9"/>
      <c r="F34" s="20"/>
      <c r="G34" s="98"/>
      <c r="I34" s="3"/>
    </row>
    <row r="35" spans="1:7" s="2" customFormat="1" ht="36" customHeight="1">
      <c r="A35" s="88" t="s">
        <v>269</v>
      </c>
      <c r="B35" s="89" t="s">
        <v>117</v>
      </c>
      <c r="C35" s="90" t="s">
        <v>118</v>
      </c>
      <c r="D35" s="91" t="s">
        <v>113</v>
      </c>
      <c r="E35" s="96">
        <v>444.1</v>
      </c>
      <c r="F35" s="19"/>
      <c r="G35" s="97">
        <f>SUM(E35:E36)*F35</f>
        <v>0</v>
      </c>
    </row>
    <row r="36" spans="1:9" s="2" customFormat="1" ht="36" customHeight="1" thickBot="1">
      <c r="A36" s="92"/>
      <c r="B36" s="93"/>
      <c r="C36" s="94"/>
      <c r="D36" s="95"/>
      <c r="E36" s="9"/>
      <c r="F36" s="20"/>
      <c r="G36" s="98"/>
      <c r="I36" s="3"/>
    </row>
    <row r="37" spans="1:7" s="2" customFormat="1" ht="36" customHeight="1">
      <c r="A37" s="88" t="s">
        <v>270</v>
      </c>
      <c r="B37" s="89" t="s">
        <v>114</v>
      </c>
      <c r="C37" s="90" t="s">
        <v>115</v>
      </c>
      <c r="D37" s="91" t="s">
        <v>113</v>
      </c>
      <c r="E37" s="96">
        <v>71.88</v>
      </c>
      <c r="F37" s="19"/>
      <c r="G37" s="97">
        <f>SUM(E37:E38)*F37</f>
        <v>0</v>
      </c>
    </row>
    <row r="38" spans="1:9" s="2" customFormat="1" ht="36" customHeight="1" thickBot="1">
      <c r="A38" s="92"/>
      <c r="B38" s="93"/>
      <c r="C38" s="94"/>
      <c r="D38" s="95"/>
      <c r="E38" s="9"/>
      <c r="F38" s="20"/>
      <c r="G38" s="98"/>
      <c r="I38" s="3"/>
    </row>
    <row r="39" spans="1:7" s="2" customFormat="1" ht="36" customHeight="1">
      <c r="A39" s="88" t="s">
        <v>271</v>
      </c>
      <c r="B39" s="89" t="s">
        <v>116</v>
      </c>
      <c r="C39" s="90" t="s">
        <v>115</v>
      </c>
      <c r="D39" s="91" t="s">
        <v>113</v>
      </c>
      <c r="E39" s="96">
        <v>139.92</v>
      </c>
      <c r="F39" s="19"/>
      <c r="G39" s="97">
        <f>SUM(E39:E40)*F39</f>
        <v>0</v>
      </c>
    </row>
    <row r="40" spans="1:9" s="2" customFormat="1" ht="36" customHeight="1" thickBot="1">
      <c r="A40" s="92"/>
      <c r="B40" s="93"/>
      <c r="C40" s="94"/>
      <c r="D40" s="95"/>
      <c r="E40" s="9"/>
      <c r="F40" s="20"/>
      <c r="G40" s="98"/>
      <c r="I40" s="3"/>
    </row>
    <row r="41" spans="1:7" s="2" customFormat="1" ht="36" customHeight="1">
      <c r="A41" s="88" t="s">
        <v>15</v>
      </c>
      <c r="B41" s="89" t="s">
        <v>205</v>
      </c>
      <c r="C41" s="90" t="s">
        <v>272</v>
      </c>
      <c r="D41" s="91" t="s">
        <v>113</v>
      </c>
      <c r="E41" s="96">
        <v>250.46000000000004</v>
      </c>
      <c r="F41" s="19"/>
      <c r="G41" s="97">
        <f>SUM(E41:E42)*F41</f>
        <v>0</v>
      </c>
    </row>
    <row r="42" spans="1:9" s="2" customFormat="1" ht="36" customHeight="1" thickBot="1">
      <c r="A42" s="92"/>
      <c r="B42" s="93"/>
      <c r="C42" s="94"/>
      <c r="D42" s="95"/>
      <c r="E42" s="10"/>
      <c r="F42" s="20"/>
      <c r="G42" s="98"/>
      <c r="I42" s="3"/>
    </row>
    <row r="43" spans="1:7" s="2" customFormat="1" ht="36" customHeight="1">
      <c r="A43" s="88" t="s">
        <v>273</v>
      </c>
      <c r="B43" s="89" t="s">
        <v>199</v>
      </c>
      <c r="C43" s="90" t="s">
        <v>200</v>
      </c>
      <c r="D43" s="91" t="s">
        <v>113</v>
      </c>
      <c r="E43" s="96">
        <v>368.1</v>
      </c>
      <c r="F43" s="19"/>
      <c r="G43" s="97">
        <f>SUM(E43:E44)*F43</f>
        <v>0</v>
      </c>
    </row>
    <row r="44" spans="1:9" s="2" customFormat="1" ht="36" customHeight="1" thickBot="1">
      <c r="A44" s="92"/>
      <c r="B44" s="93"/>
      <c r="C44" s="94"/>
      <c r="D44" s="95"/>
      <c r="E44" s="10"/>
      <c r="F44" s="20"/>
      <c r="G44" s="98"/>
      <c r="I44" s="3"/>
    </row>
    <row r="45" spans="1:7" s="2" customFormat="1" ht="36" customHeight="1">
      <c r="A45" s="88" t="s">
        <v>274</v>
      </c>
      <c r="B45" s="89" t="s">
        <v>201</v>
      </c>
      <c r="C45" s="90" t="s">
        <v>202</v>
      </c>
      <c r="D45" s="91" t="s">
        <v>113</v>
      </c>
      <c r="E45" s="96">
        <v>299.70000000000005</v>
      </c>
      <c r="F45" s="19"/>
      <c r="G45" s="97">
        <f>SUM(E45:E46)*F45</f>
        <v>0</v>
      </c>
    </row>
    <row r="46" spans="1:9" s="2" customFormat="1" ht="36" customHeight="1" thickBot="1">
      <c r="A46" s="92"/>
      <c r="B46" s="93"/>
      <c r="C46" s="94"/>
      <c r="D46" s="95"/>
      <c r="E46" s="10"/>
      <c r="F46" s="20"/>
      <c r="G46" s="98"/>
      <c r="I46" s="3"/>
    </row>
    <row r="47" spans="1:7" s="2" customFormat="1" ht="36" customHeight="1">
      <c r="A47" s="88" t="s">
        <v>275</v>
      </c>
      <c r="B47" s="89" t="s">
        <v>203</v>
      </c>
      <c r="C47" s="90" t="s">
        <v>352</v>
      </c>
      <c r="D47" s="91" t="s">
        <v>113</v>
      </c>
      <c r="E47" s="96">
        <v>176.67000000000002</v>
      </c>
      <c r="F47" s="19"/>
      <c r="G47" s="97">
        <f>SUM(E47:E48)*F47</f>
        <v>0</v>
      </c>
    </row>
    <row r="48" spans="1:9" s="2" customFormat="1" ht="36" customHeight="1" thickBot="1">
      <c r="A48" s="92"/>
      <c r="B48" s="93"/>
      <c r="C48" s="94"/>
      <c r="D48" s="95"/>
      <c r="E48" s="10"/>
      <c r="F48" s="20"/>
      <c r="G48" s="98"/>
      <c r="I48" s="3"/>
    </row>
    <row r="49" spans="1:7" s="2" customFormat="1" ht="36" customHeight="1">
      <c r="A49" s="88" t="s">
        <v>276</v>
      </c>
      <c r="B49" s="89" t="s">
        <v>204</v>
      </c>
      <c r="C49" s="90" t="s">
        <v>337</v>
      </c>
      <c r="D49" s="91" t="s">
        <v>113</v>
      </c>
      <c r="E49" s="96">
        <v>176.67000000000002</v>
      </c>
      <c r="F49" s="19"/>
      <c r="G49" s="97">
        <f>SUM(E49:E50)*F49</f>
        <v>0</v>
      </c>
    </row>
    <row r="50" spans="1:9" s="2" customFormat="1" ht="36" customHeight="1" thickBot="1">
      <c r="A50" s="92"/>
      <c r="B50" s="93"/>
      <c r="C50" s="94"/>
      <c r="D50" s="95"/>
      <c r="E50" s="10"/>
      <c r="F50" s="20"/>
      <c r="G50" s="98"/>
      <c r="I50" s="3"/>
    </row>
    <row r="51" spans="1:7" s="2" customFormat="1" ht="36" customHeight="1">
      <c r="A51" s="88" t="s">
        <v>277</v>
      </c>
      <c r="B51" s="89" t="s">
        <v>122</v>
      </c>
      <c r="C51" s="90" t="s">
        <v>337</v>
      </c>
      <c r="D51" s="91" t="s">
        <v>123</v>
      </c>
      <c r="E51" s="96">
        <v>176.67000000000002</v>
      </c>
      <c r="F51" s="19"/>
      <c r="G51" s="97">
        <f>SUM(E51:E52)*F51</f>
        <v>0</v>
      </c>
    </row>
    <row r="52" spans="1:9" s="2" customFormat="1" ht="36" customHeight="1" thickBot="1">
      <c r="A52" s="92"/>
      <c r="B52" s="93"/>
      <c r="C52" s="94"/>
      <c r="D52" s="95"/>
      <c r="E52" s="10"/>
      <c r="F52" s="20"/>
      <c r="G52" s="98"/>
      <c r="I52" s="3"/>
    </row>
    <row r="53" spans="1:7" s="2" customFormat="1" ht="36" customHeight="1">
      <c r="A53" s="88" t="s">
        <v>279</v>
      </c>
      <c r="B53" s="89" t="s">
        <v>126</v>
      </c>
      <c r="C53" s="90" t="s">
        <v>336</v>
      </c>
      <c r="D53" s="91" t="s">
        <v>113</v>
      </c>
      <c r="E53" s="96">
        <v>13.68</v>
      </c>
      <c r="F53" s="19"/>
      <c r="G53" s="97">
        <f>SUM(E53:E54)*F53</f>
        <v>0</v>
      </c>
    </row>
    <row r="54" spans="1:9" s="2" customFormat="1" ht="36" customHeight="1" thickBot="1">
      <c r="A54" s="92"/>
      <c r="B54" s="93"/>
      <c r="C54" s="94"/>
      <c r="D54" s="95"/>
      <c r="E54" s="10"/>
      <c r="F54" s="20"/>
      <c r="G54" s="98"/>
      <c r="I54" s="3"/>
    </row>
    <row r="55" spans="1:7" s="2" customFormat="1" ht="36" customHeight="1">
      <c r="A55" s="88" t="s">
        <v>278</v>
      </c>
      <c r="B55" s="89" t="s">
        <v>124</v>
      </c>
      <c r="C55" s="90" t="s">
        <v>338</v>
      </c>
      <c r="D55" s="91" t="s">
        <v>125</v>
      </c>
      <c r="E55" s="96">
        <v>38.304</v>
      </c>
      <c r="F55" s="19"/>
      <c r="G55" s="97">
        <f>SUM(E55:E56)*F55</f>
        <v>0</v>
      </c>
    </row>
    <row r="56" spans="1:9" s="2" customFormat="1" ht="36" customHeight="1" thickBot="1">
      <c r="A56" s="92"/>
      <c r="B56" s="93"/>
      <c r="C56" s="94"/>
      <c r="D56" s="95"/>
      <c r="E56" s="10"/>
      <c r="F56" s="20"/>
      <c r="G56" s="98"/>
      <c r="I56" s="3"/>
    </row>
    <row r="57" spans="1:7" s="2" customFormat="1" ht="36" customHeight="1">
      <c r="A57" s="88" t="s">
        <v>280</v>
      </c>
      <c r="B57" s="89" t="s">
        <v>140</v>
      </c>
      <c r="C57" s="90" t="s">
        <v>281</v>
      </c>
      <c r="D57" s="91" t="s">
        <v>125</v>
      </c>
      <c r="E57" s="96">
        <v>0.14100000000000001</v>
      </c>
      <c r="F57" s="19"/>
      <c r="G57" s="97">
        <f>SUM(E57:E58)*F57</f>
        <v>0</v>
      </c>
    </row>
    <row r="58" spans="1:9" s="2" customFormat="1" ht="36" customHeight="1" thickBot="1">
      <c r="A58" s="92"/>
      <c r="B58" s="93"/>
      <c r="C58" s="94"/>
      <c r="D58" s="95"/>
      <c r="E58" s="10"/>
      <c r="F58" s="20"/>
      <c r="G58" s="98"/>
      <c r="I58" s="3"/>
    </row>
    <row r="59" spans="1:7" s="2" customFormat="1" ht="36" customHeight="1">
      <c r="A59" s="88" t="s">
        <v>16</v>
      </c>
      <c r="B59" s="89" t="s">
        <v>127</v>
      </c>
      <c r="C59" s="90" t="s">
        <v>284</v>
      </c>
      <c r="D59" s="91" t="s">
        <v>286</v>
      </c>
      <c r="E59" s="96">
        <v>0.576</v>
      </c>
      <c r="F59" s="19"/>
      <c r="G59" s="97">
        <f>SUM(E59:E60)*F59</f>
        <v>0</v>
      </c>
    </row>
    <row r="60" spans="1:9" s="2" customFormat="1" ht="36" customHeight="1" thickBot="1">
      <c r="A60" s="92"/>
      <c r="B60" s="93"/>
      <c r="C60" s="94"/>
      <c r="D60" s="95"/>
      <c r="E60" s="10"/>
      <c r="F60" s="20"/>
      <c r="G60" s="98"/>
      <c r="I60" s="3"/>
    </row>
    <row r="61" spans="1:7" s="2" customFormat="1" ht="36" customHeight="1">
      <c r="A61" s="88" t="s">
        <v>17</v>
      </c>
      <c r="B61" s="89" t="s">
        <v>139</v>
      </c>
      <c r="C61" s="90" t="s">
        <v>339</v>
      </c>
      <c r="D61" s="91" t="s">
        <v>113</v>
      </c>
      <c r="E61" s="96">
        <v>10</v>
      </c>
      <c r="F61" s="19"/>
      <c r="G61" s="97">
        <f>SUM(E61:E62)*F61</f>
        <v>0</v>
      </c>
    </row>
    <row r="62" spans="1:9" s="2" customFormat="1" ht="36" customHeight="1" thickBot="1">
      <c r="A62" s="92"/>
      <c r="B62" s="93"/>
      <c r="C62" s="94"/>
      <c r="D62" s="95"/>
      <c r="E62" s="10"/>
      <c r="F62" s="20"/>
      <c r="G62" s="98"/>
      <c r="I62" s="3"/>
    </row>
    <row r="63" spans="1:7" s="2" customFormat="1" ht="36" customHeight="1">
      <c r="A63" s="88" t="s">
        <v>18</v>
      </c>
      <c r="B63" s="89" t="s">
        <v>206</v>
      </c>
      <c r="C63" s="90" t="s">
        <v>285</v>
      </c>
      <c r="D63" s="91" t="s">
        <v>113</v>
      </c>
      <c r="E63" s="96">
        <v>7</v>
      </c>
      <c r="F63" s="19"/>
      <c r="G63" s="97">
        <f>SUM(E63:E64)*F63</f>
        <v>0</v>
      </c>
    </row>
    <row r="64" spans="1:9" s="2" customFormat="1" ht="36" customHeight="1" thickBot="1">
      <c r="A64" s="92"/>
      <c r="B64" s="93"/>
      <c r="C64" s="94"/>
      <c r="D64" s="95"/>
      <c r="E64" s="10"/>
      <c r="F64" s="20"/>
      <c r="G64" s="98"/>
      <c r="I64" s="3"/>
    </row>
    <row r="65" spans="1:7" s="2" customFormat="1" ht="36" customHeight="1">
      <c r="A65" s="88" t="s">
        <v>19</v>
      </c>
      <c r="B65" s="89" t="s">
        <v>141</v>
      </c>
      <c r="C65" s="90" t="s">
        <v>283</v>
      </c>
      <c r="D65" s="91" t="s">
        <v>149</v>
      </c>
      <c r="E65" s="96">
        <v>216</v>
      </c>
      <c r="F65" s="19"/>
      <c r="G65" s="97">
        <f>SUM(E65:E66)*F65</f>
        <v>0</v>
      </c>
    </row>
    <row r="66" spans="1:9" s="2" customFormat="1" ht="36" customHeight="1" thickBot="1">
      <c r="A66" s="92"/>
      <c r="B66" s="93"/>
      <c r="C66" s="94"/>
      <c r="D66" s="95"/>
      <c r="E66" s="10"/>
      <c r="F66" s="20"/>
      <c r="G66" s="98"/>
      <c r="I66" s="3"/>
    </row>
    <row r="67" spans="1:7" s="2" customFormat="1" ht="36" customHeight="1">
      <c r="A67" s="88" t="s">
        <v>20</v>
      </c>
      <c r="B67" s="89" t="s">
        <v>240</v>
      </c>
      <c r="C67" s="90" t="s">
        <v>252</v>
      </c>
      <c r="D67" s="91" t="s">
        <v>151</v>
      </c>
      <c r="E67" s="96">
        <v>5</v>
      </c>
      <c r="F67" s="19"/>
      <c r="G67" s="97">
        <f>SUM(E67:E68)*F67</f>
        <v>0</v>
      </c>
    </row>
    <row r="68" spans="1:9" s="2" customFormat="1" ht="36" customHeight="1" thickBot="1">
      <c r="A68" s="92"/>
      <c r="B68" s="93"/>
      <c r="C68" s="94"/>
      <c r="D68" s="95"/>
      <c r="E68" s="10"/>
      <c r="F68" s="20"/>
      <c r="G68" s="98"/>
      <c r="I68" s="3"/>
    </row>
    <row r="69" spans="1:7" s="2" customFormat="1" ht="36" customHeight="1">
      <c r="A69" s="88" t="s">
        <v>21</v>
      </c>
      <c r="B69" s="89" t="s">
        <v>350</v>
      </c>
      <c r="C69" s="90" t="s">
        <v>351</v>
      </c>
      <c r="D69" s="91" t="s">
        <v>143</v>
      </c>
      <c r="E69" s="96">
        <v>1</v>
      </c>
      <c r="F69" s="19"/>
      <c r="G69" s="97">
        <f>SUM(E69:E70)*F69</f>
        <v>0</v>
      </c>
    </row>
    <row r="70" spans="1:9" s="2" customFormat="1" ht="36" customHeight="1" thickBot="1">
      <c r="A70" s="92"/>
      <c r="B70" s="93"/>
      <c r="C70" s="94"/>
      <c r="D70" s="95"/>
      <c r="E70" s="10"/>
      <c r="F70" s="20"/>
      <c r="G70" s="98"/>
      <c r="I70" s="3"/>
    </row>
    <row r="71" spans="1:7" ht="21" customHeight="1" thickBot="1">
      <c r="A71" s="106" t="s">
        <v>22</v>
      </c>
      <c r="B71" s="118" t="s">
        <v>94</v>
      </c>
      <c r="C71" s="120"/>
      <c r="D71" s="120"/>
      <c r="E71" s="120"/>
      <c r="F71" s="120"/>
      <c r="G71" s="121"/>
    </row>
    <row r="72" spans="1:7" s="2" customFormat="1" ht="36" customHeight="1">
      <c r="A72" s="88" t="s">
        <v>23</v>
      </c>
      <c r="B72" s="89" t="s">
        <v>194</v>
      </c>
      <c r="C72" s="90" t="s">
        <v>282</v>
      </c>
      <c r="D72" s="91" t="s">
        <v>195</v>
      </c>
      <c r="E72" s="96">
        <v>259.7</v>
      </c>
      <c r="F72" s="19"/>
      <c r="G72" s="97">
        <f>SUM(E72:E73)*F72</f>
        <v>0</v>
      </c>
    </row>
    <row r="73" spans="1:9" s="2" customFormat="1" ht="36" customHeight="1" thickBot="1">
      <c r="A73" s="92"/>
      <c r="B73" s="93"/>
      <c r="C73" s="94"/>
      <c r="D73" s="95"/>
      <c r="E73" s="10"/>
      <c r="F73" s="20"/>
      <c r="G73" s="98"/>
      <c r="I73" s="3"/>
    </row>
    <row r="74" spans="1:7" ht="21" customHeight="1" thickBot="1">
      <c r="A74" s="106" t="s">
        <v>24</v>
      </c>
      <c r="B74" s="118" t="s">
        <v>196</v>
      </c>
      <c r="C74" s="120"/>
      <c r="D74" s="120"/>
      <c r="E74" s="120"/>
      <c r="F74" s="120"/>
      <c r="G74" s="121"/>
    </row>
    <row r="75" spans="1:7" s="2" customFormat="1" ht="36" customHeight="1">
      <c r="A75" s="88" t="s">
        <v>304</v>
      </c>
      <c r="B75" s="89" t="s">
        <v>197</v>
      </c>
      <c r="C75" s="90" t="s">
        <v>198</v>
      </c>
      <c r="D75" s="91" t="s">
        <v>113</v>
      </c>
      <c r="E75" s="96">
        <v>120</v>
      </c>
      <c r="F75" s="19"/>
      <c r="G75" s="97">
        <f>SUM(E75:E76)*F75</f>
        <v>0</v>
      </c>
    </row>
    <row r="76" spans="1:9" s="2" customFormat="1" ht="36" customHeight="1" thickBot="1">
      <c r="A76" s="92"/>
      <c r="B76" s="93"/>
      <c r="C76" s="94"/>
      <c r="D76" s="95"/>
      <c r="E76" s="10"/>
      <c r="F76" s="20"/>
      <c r="G76" s="98"/>
      <c r="I76" s="3"/>
    </row>
    <row r="77" spans="1:7" s="2" customFormat="1" ht="36" customHeight="1">
      <c r="A77" s="88" t="s">
        <v>305</v>
      </c>
      <c r="B77" s="89" t="s">
        <v>128</v>
      </c>
      <c r="C77" s="90" t="s">
        <v>129</v>
      </c>
      <c r="D77" s="91" t="s">
        <v>113</v>
      </c>
      <c r="E77" s="96">
        <v>120</v>
      </c>
      <c r="F77" s="19"/>
      <c r="G77" s="97">
        <f>SUM(E77:E78)*F77</f>
        <v>0</v>
      </c>
    </row>
    <row r="78" spans="1:9" s="2" customFormat="1" ht="36" customHeight="1" thickBot="1">
      <c r="A78" s="92"/>
      <c r="B78" s="93"/>
      <c r="C78" s="94"/>
      <c r="D78" s="95"/>
      <c r="E78" s="10"/>
      <c r="F78" s="20"/>
      <c r="G78" s="98"/>
      <c r="I78" s="3"/>
    </row>
    <row r="79" spans="1:7" s="2" customFormat="1" ht="36" customHeight="1">
      <c r="A79" s="88" t="s">
        <v>306</v>
      </c>
      <c r="B79" s="89" t="s">
        <v>130</v>
      </c>
      <c r="C79" s="90" t="s">
        <v>131</v>
      </c>
      <c r="D79" s="91" t="s">
        <v>113</v>
      </c>
      <c r="E79" s="96">
        <v>120</v>
      </c>
      <c r="F79" s="19"/>
      <c r="G79" s="97">
        <f>SUM(E79:E80)*F79</f>
        <v>0</v>
      </c>
    </row>
    <row r="80" spans="1:9" s="2" customFormat="1" ht="36" customHeight="1" thickBot="1">
      <c r="A80" s="92"/>
      <c r="B80" s="93"/>
      <c r="C80" s="94"/>
      <c r="D80" s="95"/>
      <c r="E80" s="10"/>
      <c r="F80" s="20"/>
      <c r="G80" s="98"/>
      <c r="I80" s="3"/>
    </row>
    <row r="81" spans="1:7" ht="21" customHeight="1" thickBot="1">
      <c r="A81" s="106" t="s">
        <v>25</v>
      </c>
      <c r="B81" s="107" t="s">
        <v>95</v>
      </c>
      <c r="C81" s="125"/>
      <c r="D81" s="125"/>
      <c r="E81" s="125"/>
      <c r="F81" s="125"/>
      <c r="G81" s="126"/>
    </row>
    <row r="82" spans="1:7" s="2" customFormat="1" ht="36" customHeight="1">
      <c r="A82" s="88" t="s">
        <v>307</v>
      </c>
      <c r="B82" s="89" t="s">
        <v>132</v>
      </c>
      <c r="C82" s="90" t="s">
        <v>133</v>
      </c>
      <c r="D82" s="91" t="s">
        <v>113</v>
      </c>
      <c r="E82" s="96">
        <v>176.67000000000002</v>
      </c>
      <c r="F82" s="19"/>
      <c r="G82" s="97">
        <f>SUM(E82:E83)*F82</f>
        <v>0</v>
      </c>
    </row>
    <row r="83" spans="1:9" s="2" customFormat="1" ht="36" customHeight="1" thickBot="1">
      <c r="A83" s="92"/>
      <c r="B83" s="93"/>
      <c r="C83" s="94"/>
      <c r="D83" s="95"/>
      <c r="E83" s="10"/>
      <c r="F83" s="20"/>
      <c r="G83" s="98"/>
      <c r="I83" s="3"/>
    </row>
    <row r="84" spans="1:7" s="2" customFormat="1" ht="36" customHeight="1">
      <c r="A84" s="88" t="s">
        <v>308</v>
      </c>
      <c r="B84" s="89" t="s">
        <v>134</v>
      </c>
      <c r="C84" s="90" t="s">
        <v>309</v>
      </c>
      <c r="D84" s="91" t="s">
        <v>135</v>
      </c>
      <c r="E84" s="96">
        <v>353.34000000000003</v>
      </c>
      <c r="F84" s="19"/>
      <c r="G84" s="97">
        <f>SUM(E84:E85)*F84</f>
        <v>0</v>
      </c>
    </row>
    <row r="85" spans="1:9" s="2" customFormat="1" ht="36" customHeight="1" thickBot="1">
      <c r="A85" s="92"/>
      <c r="B85" s="93"/>
      <c r="C85" s="94"/>
      <c r="D85" s="95"/>
      <c r="E85" s="10"/>
      <c r="F85" s="20"/>
      <c r="G85" s="98"/>
      <c r="I85" s="3"/>
    </row>
    <row r="86" spans="1:7" ht="21" customHeight="1" thickBot="1">
      <c r="A86" s="106" t="s">
        <v>26</v>
      </c>
      <c r="B86" s="107" t="s">
        <v>96</v>
      </c>
      <c r="C86" s="107"/>
      <c r="D86" s="107"/>
      <c r="E86" s="107"/>
      <c r="F86" s="107"/>
      <c r="G86" s="118"/>
    </row>
    <row r="87" spans="1:7" s="2" customFormat="1" ht="36" customHeight="1">
      <c r="A87" s="88" t="s">
        <v>27</v>
      </c>
      <c r="B87" s="89" t="s">
        <v>168</v>
      </c>
      <c r="C87" s="90" t="s">
        <v>169</v>
      </c>
      <c r="D87" s="91" t="s">
        <v>113</v>
      </c>
      <c r="E87" s="96">
        <v>6.800000000000001</v>
      </c>
      <c r="F87" s="19"/>
      <c r="G87" s="97">
        <f>SUM(E87:E88)*F87</f>
        <v>0</v>
      </c>
    </row>
    <row r="88" spans="1:9" s="2" customFormat="1" ht="36" customHeight="1" thickBot="1">
      <c r="A88" s="92"/>
      <c r="B88" s="93"/>
      <c r="C88" s="94"/>
      <c r="D88" s="95"/>
      <c r="E88" s="10"/>
      <c r="F88" s="20"/>
      <c r="G88" s="98"/>
      <c r="I88" s="3"/>
    </row>
    <row r="89" spans="1:7" s="2" customFormat="1" ht="36" customHeight="1">
      <c r="A89" s="88" t="s">
        <v>310</v>
      </c>
      <c r="B89" s="89" t="s">
        <v>173</v>
      </c>
      <c r="C89" s="90" t="s">
        <v>174</v>
      </c>
      <c r="D89" s="91" t="s">
        <v>113</v>
      </c>
      <c r="E89" s="96">
        <v>159.57000000000002</v>
      </c>
      <c r="F89" s="19"/>
      <c r="G89" s="97">
        <f>SUM(E89:E90)*F89</f>
        <v>0</v>
      </c>
    </row>
    <row r="90" spans="1:9" s="2" customFormat="1" ht="36" customHeight="1" thickBot="1">
      <c r="A90" s="92"/>
      <c r="B90" s="93"/>
      <c r="C90" s="94"/>
      <c r="D90" s="95"/>
      <c r="E90" s="10"/>
      <c r="F90" s="20"/>
      <c r="G90" s="98"/>
      <c r="I90" s="3"/>
    </row>
    <row r="91" spans="1:7" s="2" customFormat="1" ht="36" customHeight="1">
      <c r="A91" s="88" t="s">
        <v>311</v>
      </c>
      <c r="B91" s="89" t="s">
        <v>175</v>
      </c>
      <c r="C91" s="90" t="s">
        <v>176</v>
      </c>
      <c r="D91" s="91" t="s">
        <v>113</v>
      </c>
      <c r="E91" s="96">
        <v>354.6</v>
      </c>
      <c r="F91" s="19"/>
      <c r="G91" s="97">
        <f>SUM(E91:E92)*F91</f>
        <v>0</v>
      </c>
    </row>
    <row r="92" spans="1:9" s="2" customFormat="1" ht="36" customHeight="1" thickBot="1">
      <c r="A92" s="92"/>
      <c r="B92" s="93"/>
      <c r="C92" s="94"/>
      <c r="D92" s="95"/>
      <c r="E92" s="10"/>
      <c r="F92" s="20"/>
      <c r="G92" s="98"/>
      <c r="I92" s="3"/>
    </row>
    <row r="93" spans="1:7" s="2" customFormat="1" ht="36" customHeight="1">
      <c r="A93" s="88" t="s">
        <v>312</v>
      </c>
      <c r="B93" s="89" t="s">
        <v>177</v>
      </c>
      <c r="C93" s="90" t="s">
        <v>178</v>
      </c>
      <c r="D93" s="91" t="s">
        <v>149</v>
      </c>
      <c r="E93" s="96">
        <v>504.1</v>
      </c>
      <c r="F93" s="19"/>
      <c r="G93" s="97">
        <f>SUM(E93:E94)*F93</f>
        <v>0</v>
      </c>
    </row>
    <row r="94" spans="1:9" s="2" customFormat="1" ht="36" customHeight="1" thickBot="1">
      <c r="A94" s="92"/>
      <c r="B94" s="93"/>
      <c r="C94" s="94"/>
      <c r="D94" s="95"/>
      <c r="E94" s="10"/>
      <c r="F94" s="20"/>
      <c r="G94" s="98"/>
      <c r="I94" s="3"/>
    </row>
    <row r="95" spans="1:7" s="2" customFormat="1" ht="36" customHeight="1">
      <c r="A95" s="88" t="s">
        <v>28</v>
      </c>
      <c r="B95" s="89" t="s">
        <v>313</v>
      </c>
      <c r="C95" s="90" t="s">
        <v>314</v>
      </c>
      <c r="D95" s="91" t="s">
        <v>113</v>
      </c>
      <c r="E95" s="96">
        <v>42.24</v>
      </c>
      <c r="F95" s="19"/>
      <c r="G95" s="97">
        <f>SUM(E95:E96)*F95</f>
        <v>0</v>
      </c>
    </row>
    <row r="96" spans="1:9" s="2" customFormat="1" ht="36" customHeight="1" thickBot="1">
      <c r="A96" s="92"/>
      <c r="B96" s="93"/>
      <c r="C96" s="94"/>
      <c r="D96" s="95"/>
      <c r="E96" s="10"/>
      <c r="F96" s="20"/>
      <c r="G96" s="98"/>
      <c r="I96" s="3"/>
    </row>
    <row r="97" spans="1:7" s="5" customFormat="1" ht="21" customHeight="1" thickBot="1">
      <c r="A97" s="106" t="s">
        <v>29</v>
      </c>
      <c r="B97" s="107" t="s">
        <v>97</v>
      </c>
      <c r="C97" s="125"/>
      <c r="D97" s="125"/>
      <c r="E97" s="125"/>
      <c r="F97" s="125"/>
      <c r="G97" s="108"/>
    </row>
    <row r="98" spans="1:7" s="2" customFormat="1" ht="36" customHeight="1">
      <c r="A98" s="88" t="s">
        <v>316</v>
      </c>
      <c r="B98" s="89" t="s">
        <v>315</v>
      </c>
      <c r="C98" s="90" t="s">
        <v>374</v>
      </c>
      <c r="D98" s="91" t="s">
        <v>113</v>
      </c>
      <c r="E98" s="96">
        <v>1033.0149999999996</v>
      </c>
      <c r="F98" s="19"/>
      <c r="G98" s="97">
        <f>SUM(E98:E99)*F98</f>
        <v>0</v>
      </c>
    </row>
    <row r="99" spans="1:9" s="2" customFormat="1" ht="36" customHeight="1" thickBot="1">
      <c r="A99" s="92"/>
      <c r="B99" s="93"/>
      <c r="C99" s="94"/>
      <c r="D99" s="95"/>
      <c r="E99" s="10"/>
      <c r="F99" s="20"/>
      <c r="G99" s="98"/>
      <c r="I99" s="3"/>
    </row>
    <row r="100" spans="1:7" s="2" customFormat="1" ht="36" customHeight="1">
      <c r="A100" s="88" t="s">
        <v>318</v>
      </c>
      <c r="B100" s="89" t="s">
        <v>53</v>
      </c>
      <c r="C100" s="90" t="s">
        <v>321</v>
      </c>
      <c r="D100" s="91" t="s">
        <v>113</v>
      </c>
      <c r="E100" s="96">
        <v>52.64</v>
      </c>
      <c r="F100" s="19"/>
      <c r="G100" s="97">
        <f>SUM(E100:E101)*F100</f>
        <v>0</v>
      </c>
    </row>
    <row r="101" spans="1:9" s="2" customFormat="1" ht="36" customHeight="1" thickBot="1">
      <c r="A101" s="92"/>
      <c r="B101" s="93"/>
      <c r="C101" s="94"/>
      <c r="D101" s="95"/>
      <c r="E101" s="10"/>
      <c r="F101" s="20"/>
      <c r="G101" s="98"/>
      <c r="I101" s="3"/>
    </row>
    <row r="102" spans="1:7" s="2" customFormat="1" ht="36" customHeight="1">
      <c r="A102" s="88" t="s">
        <v>319</v>
      </c>
      <c r="B102" s="89" t="s">
        <v>317</v>
      </c>
      <c r="C102" s="90" t="s">
        <v>320</v>
      </c>
      <c r="D102" s="91" t="s">
        <v>113</v>
      </c>
      <c r="E102" s="96">
        <v>126</v>
      </c>
      <c r="F102" s="19"/>
      <c r="G102" s="97">
        <f>SUM(E102:E103)*F102</f>
        <v>0</v>
      </c>
    </row>
    <row r="103" spans="1:9" s="2" customFormat="1" ht="36" customHeight="1" thickBot="1">
      <c r="A103" s="92"/>
      <c r="B103" s="93"/>
      <c r="C103" s="94"/>
      <c r="D103" s="95"/>
      <c r="E103" s="10"/>
      <c r="F103" s="20"/>
      <c r="G103" s="98"/>
      <c r="I103" s="3"/>
    </row>
    <row r="104" spans="1:7" s="2" customFormat="1" ht="36" customHeight="1">
      <c r="A104" s="88" t="s">
        <v>322</v>
      </c>
      <c r="B104" s="89" t="s">
        <v>54</v>
      </c>
      <c r="C104" s="90" t="s">
        <v>373</v>
      </c>
      <c r="D104" s="91" t="s">
        <v>113</v>
      </c>
      <c r="E104" s="96">
        <v>2032.1263000000006</v>
      </c>
      <c r="F104" s="19"/>
      <c r="G104" s="97">
        <f>SUM(E104:E105)*F104</f>
        <v>0</v>
      </c>
    </row>
    <row r="105" spans="1:9" s="2" customFormat="1" ht="36" customHeight="1" thickBot="1">
      <c r="A105" s="92"/>
      <c r="B105" s="93"/>
      <c r="C105" s="94"/>
      <c r="D105" s="95"/>
      <c r="E105" s="10"/>
      <c r="F105" s="20"/>
      <c r="G105" s="98"/>
      <c r="I105" s="3"/>
    </row>
    <row r="106" spans="1:7" s="6" customFormat="1" ht="21" customHeight="1" thickBot="1">
      <c r="A106" s="122" t="s">
        <v>30</v>
      </c>
      <c r="B106" s="123" t="s">
        <v>98</v>
      </c>
      <c r="C106" s="111"/>
      <c r="D106" s="111"/>
      <c r="E106" s="111"/>
      <c r="F106" s="111"/>
      <c r="G106" s="124"/>
    </row>
    <row r="107" spans="1:7" s="2" customFormat="1" ht="36" customHeight="1">
      <c r="A107" s="88" t="s">
        <v>31</v>
      </c>
      <c r="B107" s="89" t="s">
        <v>62</v>
      </c>
      <c r="C107" s="90" t="s">
        <v>63</v>
      </c>
      <c r="D107" s="91" t="s">
        <v>113</v>
      </c>
      <c r="E107" s="96">
        <v>50</v>
      </c>
      <c r="F107" s="19"/>
      <c r="G107" s="97">
        <f>SUM(E107:E108)*F107</f>
        <v>0</v>
      </c>
    </row>
    <row r="108" spans="1:9" s="2" customFormat="1" ht="36" customHeight="1" thickBot="1">
      <c r="A108" s="92"/>
      <c r="B108" s="93"/>
      <c r="C108" s="94"/>
      <c r="D108" s="95"/>
      <c r="E108" s="10"/>
      <c r="F108" s="20"/>
      <c r="G108" s="98"/>
      <c r="I108" s="3"/>
    </row>
    <row r="109" spans="1:7" ht="21" customHeight="1" thickBot="1">
      <c r="A109" s="106" t="s">
        <v>32</v>
      </c>
      <c r="B109" s="118" t="s">
        <v>99</v>
      </c>
      <c r="C109" s="120"/>
      <c r="D109" s="120"/>
      <c r="E109" s="120"/>
      <c r="F109" s="120"/>
      <c r="G109" s="121"/>
    </row>
    <row r="110" spans="1:7" s="2" customFormat="1" ht="36" customHeight="1">
      <c r="A110" s="88" t="s">
        <v>33</v>
      </c>
      <c r="B110" s="89" t="s">
        <v>188</v>
      </c>
      <c r="C110" s="90" t="s">
        <v>189</v>
      </c>
      <c r="D110" s="91" t="s">
        <v>113</v>
      </c>
      <c r="E110" s="96">
        <v>1085.66</v>
      </c>
      <c r="F110" s="19"/>
      <c r="G110" s="97">
        <f>SUM(E110:E111)*F110</f>
        <v>0</v>
      </c>
    </row>
    <row r="111" spans="1:9" s="2" customFormat="1" ht="36" customHeight="1" thickBot="1">
      <c r="A111" s="92"/>
      <c r="B111" s="93"/>
      <c r="C111" s="94"/>
      <c r="D111" s="95"/>
      <c r="E111" s="10"/>
      <c r="F111" s="20"/>
      <c r="G111" s="98"/>
      <c r="I111" s="3"/>
    </row>
    <row r="112" spans="1:7" s="2" customFormat="1" ht="36" customHeight="1">
      <c r="A112" s="88" t="s">
        <v>324</v>
      </c>
      <c r="B112" s="89" t="s">
        <v>191</v>
      </c>
      <c r="C112" s="90" t="s">
        <v>192</v>
      </c>
      <c r="D112" s="91" t="s">
        <v>113</v>
      </c>
      <c r="E112" s="96">
        <v>4498.300000000001</v>
      </c>
      <c r="F112" s="19"/>
      <c r="G112" s="97">
        <f>SUM(E112:E113)*F112</f>
        <v>0</v>
      </c>
    </row>
    <row r="113" spans="1:9" s="2" customFormat="1" ht="36" customHeight="1" thickBot="1">
      <c r="A113" s="92"/>
      <c r="B113" s="93"/>
      <c r="C113" s="94"/>
      <c r="D113" s="95"/>
      <c r="E113" s="10"/>
      <c r="F113" s="20"/>
      <c r="G113" s="98"/>
      <c r="I113" s="3"/>
    </row>
    <row r="114" spans="1:7" s="2" customFormat="1" ht="36" customHeight="1">
      <c r="A114" s="88" t="s">
        <v>325</v>
      </c>
      <c r="B114" s="89" t="s">
        <v>190</v>
      </c>
      <c r="C114" s="90" t="s">
        <v>323</v>
      </c>
      <c r="D114" s="91" t="s">
        <v>135</v>
      </c>
      <c r="E114" s="96">
        <v>28220.84</v>
      </c>
      <c r="F114" s="19"/>
      <c r="G114" s="97">
        <f>SUM(E114:E115)*F114</f>
        <v>0</v>
      </c>
    </row>
    <row r="115" spans="1:9" s="2" customFormat="1" ht="36" customHeight="1" thickBot="1">
      <c r="A115" s="92"/>
      <c r="B115" s="93"/>
      <c r="C115" s="94"/>
      <c r="D115" s="95"/>
      <c r="E115" s="10"/>
      <c r="F115" s="20"/>
      <c r="G115" s="98"/>
      <c r="I115" s="3"/>
    </row>
    <row r="116" spans="1:7" s="2" customFormat="1" ht="36" customHeight="1">
      <c r="A116" s="88" t="s">
        <v>327</v>
      </c>
      <c r="B116" s="89" t="s">
        <v>207</v>
      </c>
      <c r="C116" s="90" t="s">
        <v>82</v>
      </c>
      <c r="D116" s="91" t="s">
        <v>113</v>
      </c>
      <c r="E116" s="96">
        <v>405.24250000000006</v>
      </c>
      <c r="F116" s="19"/>
      <c r="G116" s="97">
        <f>SUM(E116:E117)*F116</f>
        <v>0</v>
      </c>
    </row>
    <row r="117" spans="1:9" s="2" customFormat="1" ht="36" customHeight="1" thickBot="1">
      <c r="A117" s="92"/>
      <c r="B117" s="93"/>
      <c r="C117" s="94"/>
      <c r="D117" s="95"/>
      <c r="E117" s="10"/>
      <c r="F117" s="20"/>
      <c r="G117" s="98"/>
      <c r="I117" s="3"/>
    </row>
    <row r="118" spans="1:7" s="2" customFormat="1" ht="36" customHeight="1">
      <c r="A118" s="88" t="s">
        <v>328</v>
      </c>
      <c r="B118" s="89" t="s">
        <v>208</v>
      </c>
      <c r="C118" s="90" t="s">
        <v>326</v>
      </c>
      <c r="D118" s="91" t="s">
        <v>353</v>
      </c>
      <c r="E118" s="96">
        <v>2862.8374999999996</v>
      </c>
      <c r="F118" s="19"/>
      <c r="G118" s="97">
        <f>SUM(E118:E119)*F118</f>
        <v>0</v>
      </c>
    </row>
    <row r="119" spans="1:9" s="2" customFormat="1" ht="36" customHeight="1" thickBot="1">
      <c r="A119" s="92"/>
      <c r="B119" s="93"/>
      <c r="C119" s="94"/>
      <c r="D119" s="95"/>
      <c r="E119" s="10"/>
      <c r="F119" s="20"/>
      <c r="G119" s="98"/>
      <c r="I119" s="3"/>
    </row>
    <row r="120" spans="1:7" ht="21" customHeight="1" thickBot="1">
      <c r="A120" s="106" t="s">
        <v>61</v>
      </c>
      <c r="B120" s="118" t="s">
        <v>100</v>
      </c>
      <c r="C120" s="119"/>
      <c r="D120" s="119"/>
      <c r="E120" s="119"/>
      <c r="F120" s="119"/>
      <c r="G120" s="119"/>
    </row>
    <row r="121" spans="1:7" s="2" customFormat="1" ht="36" customHeight="1">
      <c r="A121" s="88" t="s">
        <v>329</v>
      </c>
      <c r="B121" s="89" t="s">
        <v>64</v>
      </c>
      <c r="C121" s="90" t="s">
        <v>330</v>
      </c>
      <c r="D121" s="91" t="s">
        <v>113</v>
      </c>
      <c r="E121" s="96">
        <v>343.89</v>
      </c>
      <c r="F121" s="19"/>
      <c r="G121" s="97">
        <f>SUM(E121:E122)*F121</f>
        <v>0</v>
      </c>
    </row>
    <row r="122" spans="1:9" s="2" customFormat="1" ht="36" customHeight="1" thickBot="1">
      <c r="A122" s="92"/>
      <c r="B122" s="93"/>
      <c r="C122" s="94"/>
      <c r="D122" s="95"/>
      <c r="E122" s="10"/>
      <c r="F122" s="20"/>
      <c r="G122" s="98"/>
      <c r="I122" s="3"/>
    </row>
    <row r="123" spans="1:7" ht="21" customHeight="1" thickBot="1">
      <c r="A123" s="106" t="s">
        <v>34</v>
      </c>
      <c r="B123" s="113" t="s">
        <v>101</v>
      </c>
      <c r="C123" s="114"/>
      <c r="D123" s="114"/>
      <c r="E123" s="114"/>
      <c r="F123" s="114"/>
      <c r="G123" s="115"/>
    </row>
    <row r="124" spans="1:7" s="2" customFormat="1" ht="36" customHeight="1">
      <c r="A124" s="11" t="s">
        <v>35</v>
      </c>
      <c r="B124" s="13" t="s">
        <v>136</v>
      </c>
      <c r="C124" s="15" t="s">
        <v>137</v>
      </c>
      <c r="D124" s="17" t="s">
        <v>113</v>
      </c>
      <c r="E124" s="8">
        <v>80.4</v>
      </c>
      <c r="F124" s="19"/>
      <c r="G124" s="21">
        <f>SUM(E124:E125)*F124</f>
        <v>0</v>
      </c>
    </row>
    <row r="125" spans="1:9" s="2" customFormat="1" ht="36" customHeight="1" thickBot="1">
      <c r="A125" s="12"/>
      <c r="B125" s="14"/>
      <c r="C125" s="16"/>
      <c r="D125" s="18"/>
      <c r="E125" s="10"/>
      <c r="F125" s="20"/>
      <c r="G125" s="22"/>
      <c r="I125" s="3"/>
    </row>
    <row r="126" spans="1:7" ht="21" customHeight="1" thickBot="1">
      <c r="A126" s="106" t="s">
        <v>36</v>
      </c>
      <c r="B126" s="113" t="s">
        <v>102</v>
      </c>
      <c r="C126" s="114"/>
      <c r="D126" s="114"/>
      <c r="E126" s="114"/>
      <c r="F126" s="114"/>
      <c r="G126" s="115"/>
    </row>
    <row r="127" spans="1:7" s="2" customFormat="1" ht="36" customHeight="1">
      <c r="A127" s="88" t="s">
        <v>331</v>
      </c>
      <c r="B127" s="89" t="s">
        <v>156</v>
      </c>
      <c r="C127" s="90" t="s">
        <v>157</v>
      </c>
      <c r="D127" s="91" t="s">
        <v>158</v>
      </c>
      <c r="E127" s="96">
        <v>216</v>
      </c>
      <c r="F127" s="19"/>
      <c r="G127" s="97">
        <f>SUM(E127:E128)*F127</f>
        <v>0</v>
      </c>
    </row>
    <row r="128" spans="1:9" s="2" customFormat="1" ht="36" customHeight="1" thickBot="1">
      <c r="A128" s="92"/>
      <c r="B128" s="93"/>
      <c r="C128" s="94"/>
      <c r="D128" s="95"/>
      <c r="E128" s="10"/>
      <c r="F128" s="20"/>
      <c r="G128" s="98"/>
      <c r="I128" s="3"/>
    </row>
    <row r="129" spans="1:7" s="2" customFormat="1" ht="36" customHeight="1">
      <c r="A129" s="88" t="s">
        <v>332</v>
      </c>
      <c r="B129" s="89" t="s">
        <v>159</v>
      </c>
      <c r="C129" s="90" t="s">
        <v>160</v>
      </c>
      <c r="D129" s="91" t="s">
        <v>151</v>
      </c>
      <c r="E129" s="96">
        <v>12</v>
      </c>
      <c r="F129" s="19"/>
      <c r="G129" s="97">
        <f>SUM(E129:E130)*F129</f>
        <v>0</v>
      </c>
    </row>
    <row r="130" spans="1:9" s="2" customFormat="1" ht="36" customHeight="1" thickBot="1">
      <c r="A130" s="92"/>
      <c r="B130" s="93"/>
      <c r="C130" s="94"/>
      <c r="D130" s="95"/>
      <c r="E130" s="10"/>
      <c r="F130" s="20"/>
      <c r="G130" s="98"/>
      <c r="I130" s="3"/>
    </row>
    <row r="131" spans="1:7" s="2" customFormat="1" ht="36" customHeight="1">
      <c r="A131" s="88" t="s">
        <v>333</v>
      </c>
      <c r="B131" s="89" t="s">
        <v>209</v>
      </c>
      <c r="C131" s="90" t="s">
        <v>161</v>
      </c>
      <c r="D131" s="91" t="s">
        <v>151</v>
      </c>
      <c r="E131" s="96">
        <v>12</v>
      </c>
      <c r="F131" s="19"/>
      <c r="G131" s="97">
        <f>SUM(E131:E132)*F131</f>
        <v>0</v>
      </c>
    </row>
    <row r="132" spans="1:9" s="2" customFormat="1" ht="36" customHeight="1" thickBot="1">
      <c r="A132" s="92"/>
      <c r="B132" s="93"/>
      <c r="C132" s="94"/>
      <c r="D132" s="95"/>
      <c r="E132" s="10"/>
      <c r="F132" s="20"/>
      <c r="G132" s="98"/>
      <c r="I132" s="3"/>
    </row>
    <row r="133" spans="1:7" s="2" customFormat="1" ht="36" customHeight="1">
      <c r="A133" s="88" t="s">
        <v>334</v>
      </c>
      <c r="B133" s="89" t="s">
        <v>162</v>
      </c>
      <c r="C133" s="90" t="s">
        <v>163</v>
      </c>
      <c r="D133" s="91" t="s">
        <v>151</v>
      </c>
      <c r="E133" s="96">
        <v>12</v>
      </c>
      <c r="F133" s="19"/>
      <c r="G133" s="97">
        <f>SUM(E133:E134)*F133</f>
        <v>0</v>
      </c>
    </row>
    <row r="134" spans="1:9" s="2" customFormat="1" ht="36" customHeight="1" thickBot="1">
      <c r="A134" s="92"/>
      <c r="B134" s="93"/>
      <c r="C134" s="94"/>
      <c r="D134" s="95"/>
      <c r="E134" s="10"/>
      <c r="F134" s="20"/>
      <c r="G134" s="98"/>
      <c r="I134" s="3"/>
    </row>
    <row r="135" spans="1:7" s="2" customFormat="1" ht="36" customHeight="1">
      <c r="A135" s="88" t="s">
        <v>335</v>
      </c>
      <c r="B135" s="89" t="s">
        <v>170</v>
      </c>
      <c r="C135" s="90" t="s">
        <v>171</v>
      </c>
      <c r="D135" s="91" t="s">
        <v>151</v>
      </c>
      <c r="E135" s="96">
        <v>12</v>
      </c>
      <c r="F135" s="19"/>
      <c r="G135" s="97">
        <f>SUM(E135:E136)*F135</f>
        <v>0</v>
      </c>
    </row>
    <row r="136" spans="1:9" s="2" customFormat="1" ht="36" customHeight="1" thickBot="1">
      <c r="A136" s="92"/>
      <c r="B136" s="93"/>
      <c r="C136" s="94"/>
      <c r="D136" s="95"/>
      <c r="E136" s="10"/>
      <c r="F136" s="20"/>
      <c r="G136" s="98"/>
      <c r="I136" s="3"/>
    </row>
    <row r="137" spans="1:7" ht="21" customHeight="1" thickBot="1">
      <c r="A137" s="106" t="s">
        <v>37</v>
      </c>
      <c r="B137" s="116" t="s">
        <v>103</v>
      </c>
      <c r="C137" s="116"/>
      <c r="D137" s="116"/>
      <c r="E137" s="116"/>
      <c r="F137" s="116"/>
      <c r="G137" s="117"/>
    </row>
    <row r="138" spans="1:7" s="2" customFormat="1" ht="36" customHeight="1">
      <c r="A138" s="88" t="s">
        <v>38</v>
      </c>
      <c r="B138" s="89" t="s">
        <v>65</v>
      </c>
      <c r="C138" s="90" t="s">
        <v>66</v>
      </c>
      <c r="D138" s="91" t="s">
        <v>67</v>
      </c>
      <c r="E138" s="96">
        <v>405.24250000000006</v>
      </c>
      <c r="F138" s="19"/>
      <c r="G138" s="97">
        <f>SUM(E138:E139)*F138</f>
        <v>0</v>
      </c>
    </row>
    <row r="139" spans="1:9" s="2" customFormat="1" ht="36" customHeight="1" thickBot="1">
      <c r="A139" s="92"/>
      <c r="B139" s="93"/>
      <c r="C139" s="94"/>
      <c r="D139" s="95"/>
      <c r="E139" s="10"/>
      <c r="F139" s="20"/>
      <c r="G139" s="98"/>
      <c r="I139" s="3"/>
    </row>
    <row r="140" spans="1:7" s="2" customFormat="1" ht="36" customHeight="1">
      <c r="A140" s="88" t="s">
        <v>340</v>
      </c>
      <c r="B140" s="89" t="s">
        <v>68</v>
      </c>
      <c r="C140" s="90" t="s">
        <v>69</v>
      </c>
      <c r="D140" s="91" t="s">
        <v>113</v>
      </c>
      <c r="E140" s="96">
        <v>10798.3525</v>
      </c>
      <c r="F140" s="19"/>
      <c r="G140" s="97">
        <f>SUM(E140:E141)*F140</f>
        <v>0</v>
      </c>
    </row>
    <row r="141" spans="1:9" s="2" customFormat="1" ht="36" customHeight="1" thickBot="1">
      <c r="A141" s="92"/>
      <c r="B141" s="93"/>
      <c r="C141" s="94"/>
      <c r="D141" s="95"/>
      <c r="E141" s="10"/>
      <c r="F141" s="20"/>
      <c r="G141" s="98"/>
      <c r="I141" s="3"/>
    </row>
    <row r="142" spans="1:7" s="2" customFormat="1" ht="36" customHeight="1">
      <c r="A142" s="88" t="s">
        <v>341</v>
      </c>
      <c r="B142" s="89" t="s">
        <v>70</v>
      </c>
      <c r="C142" s="90" t="s">
        <v>71</v>
      </c>
      <c r="D142" s="91" t="s">
        <v>113</v>
      </c>
      <c r="E142" s="96">
        <v>10798.3525</v>
      </c>
      <c r="F142" s="19"/>
      <c r="G142" s="97">
        <f>SUM(E142:E143)*F142</f>
        <v>0</v>
      </c>
    </row>
    <row r="143" spans="1:9" s="2" customFormat="1" ht="36" customHeight="1" thickBot="1">
      <c r="A143" s="92"/>
      <c r="B143" s="93"/>
      <c r="C143" s="94"/>
      <c r="D143" s="95"/>
      <c r="E143" s="10"/>
      <c r="F143" s="20"/>
      <c r="G143" s="98"/>
      <c r="I143" s="3"/>
    </row>
    <row r="144" spans="1:7" s="2" customFormat="1" ht="36" customHeight="1">
      <c r="A144" s="88" t="s">
        <v>342</v>
      </c>
      <c r="B144" s="89" t="s">
        <v>72</v>
      </c>
      <c r="C144" s="90" t="s">
        <v>73</v>
      </c>
      <c r="D144" s="91" t="s">
        <v>113</v>
      </c>
      <c r="E144" s="96">
        <v>10798.3525</v>
      </c>
      <c r="F144" s="19"/>
      <c r="G144" s="97">
        <f>SUM(E144:E145)*F144</f>
        <v>0</v>
      </c>
    </row>
    <row r="145" spans="1:9" s="2" customFormat="1" ht="36" customHeight="1" thickBot="1">
      <c r="A145" s="92"/>
      <c r="B145" s="93"/>
      <c r="C145" s="94"/>
      <c r="D145" s="95"/>
      <c r="E145" s="10"/>
      <c r="F145" s="20"/>
      <c r="G145" s="98"/>
      <c r="I145" s="3"/>
    </row>
    <row r="146" spans="1:7" s="2" customFormat="1" ht="36" customHeight="1">
      <c r="A146" s="88" t="s">
        <v>343</v>
      </c>
      <c r="B146" s="89" t="s">
        <v>74</v>
      </c>
      <c r="C146" s="90" t="s">
        <v>75</v>
      </c>
      <c r="D146" s="91" t="s">
        <v>113</v>
      </c>
      <c r="E146" s="96">
        <v>275.09749999999997</v>
      </c>
      <c r="F146" s="19"/>
      <c r="G146" s="97">
        <f>SUM(E146:E147)*F146</f>
        <v>0</v>
      </c>
    </row>
    <row r="147" spans="1:9" s="2" customFormat="1" ht="36" customHeight="1" thickBot="1">
      <c r="A147" s="92"/>
      <c r="B147" s="93"/>
      <c r="C147" s="94"/>
      <c r="D147" s="95"/>
      <c r="E147" s="10"/>
      <c r="F147" s="20"/>
      <c r="G147" s="98"/>
      <c r="I147" s="3"/>
    </row>
    <row r="148" spans="1:7" s="2" customFormat="1" ht="36" customHeight="1">
      <c r="A148" s="88" t="s">
        <v>344</v>
      </c>
      <c r="B148" s="89" t="s">
        <v>76</v>
      </c>
      <c r="C148" s="90" t="s">
        <v>77</v>
      </c>
      <c r="D148" s="91" t="s">
        <v>113</v>
      </c>
      <c r="E148" s="96">
        <v>275.09749999999997</v>
      </c>
      <c r="F148" s="19"/>
      <c r="G148" s="97">
        <f>SUM(E148:E149)*F148</f>
        <v>0</v>
      </c>
    </row>
    <row r="149" spans="1:9" s="2" customFormat="1" ht="36" customHeight="1" thickBot="1">
      <c r="A149" s="92"/>
      <c r="B149" s="93"/>
      <c r="C149" s="94"/>
      <c r="D149" s="95"/>
      <c r="E149" s="10"/>
      <c r="F149" s="20"/>
      <c r="G149" s="98"/>
      <c r="I149" s="3"/>
    </row>
    <row r="150" spans="1:7" s="2" customFormat="1" ht="36" customHeight="1">
      <c r="A150" s="88" t="s">
        <v>345</v>
      </c>
      <c r="B150" s="89" t="s">
        <v>78</v>
      </c>
      <c r="C150" s="90" t="s">
        <v>79</v>
      </c>
      <c r="D150" s="91" t="s">
        <v>113</v>
      </c>
      <c r="E150" s="96">
        <v>275.09749999999997</v>
      </c>
      <c r="F150" s="19"/>
      <c r="G150" s="97">
        <f>SUM(E150:E151)*F150</f>
        <v>0</v>
      </c>
    </row>
    <row r="151" spans="1:9" s="2" customFormat="1" ht="36" customHeight="1" thickBot="1">
      <c r="A151" s="92"/>
      <c r="B151" s="93"/>
      <c r="C151" s="94"/>
      <c r="D151" s="95"/>
      <c r="E151" s="10"/>
      <c r="F151" s="20"/>
      <c r="G151" s="98"/>
      <c r="I151" s="3"/>
    </row>
    <row r="152" spans="1:7" s="2" customFormat="1" ht="36" customHeight="1">
      <c r="A152" s="88" t="s">
        <v>346</v>
      </c>
      <c r="B152" s="89" t="s">
        <v>80</v>
      </c>
      <c r="C152" s="90" t="s">
        <v>81</v>
      </c>
      <c r="D152" s="91" t="s">
        <v>113</v>
      </c>
      <c r="E152" s="96">
        <v>275.09749999999997</v>
      </c>
      <c r="F152" s="19"/>
      <c r="G152" s="97">
        <f>SUM(E152:E153)*F152</f>
        <v>0</v>
      </c>
    </row>
    <row r="153" spans="1:9" s="2" customFormat="1" ht="36" customHeight="1" thickBot="1">
      <c r="A153" s="92"/>
      <c r="B153" s="93"/>
      <c r="C153" s="94"/>
      <c r="D153" s="95"/>
      <c r="E153" s="10"/>
      <c r="F153" s="20"/>
      <c r="G153" s="98"/>
      <c r="I153" s="3"/>
    </row>
    <row r="154" spans="1:7" ht="21" customHeight="1" thickBot="1">
      <c r="A154" s="106" t="s">
        <v>39</v>
      </c>
      <c r="B154" s="113" t="s">
        <v>104</v>
      </c>
      <c r="C154" s="114"/>
      <c r="D154" s="114"/>
      <c r="E154" s="114"/>
      <c r="F154" s="114"/>
      <c r="G154" s="115"/>
    </row>
    <row r="155" spans="1:7" s="2" customFormat="1" ht="36" customHeight="1">
      <c r="A155" s="88" t="s">
        <v>347</v>
      </c>
      <c r="B155" s="89" t="s">
        <v>56</v>
      </c>
      <c r="C155" s="90" t="s">
        <v>150</v>
      </c>
      <c r="D155" s="91" t="s">
        <v>151</v>
      </c>
      <c r="E155" s="96">
        <v>131</v>
      </c>
      <c r="F155" s="19"/>
      <c r="G155" s="97">
        <f>SUM(E155:E156)*F155</f>
        <v>0</v>
      </c>
    </row>
    <row r="156" spans="1:9" s="2" customFormat="1" ht="36" customHeight="1" thickBot="1">
      <c r="A156" s="92"/>
      <c r="B156" s="93"/>
      <c r="C156" s="94"/>
      <c r="D156" s="95"/>
      <c r="E156" s="10"/>
      <c r="F156" s="20"/>
      <c r="G156" s="98"/>
      <c r="I156" s="3"/>
    </row>
    <row r="157" spans="1:7" s="2" customFormat="1" ht="36" customHeight="1">
      <c r="A157" s="88" t="s">
        <v>348</v>
      </c>
      <c r="B157" s="89" t="s">
        <v>55</v>
      </c>
      <c r="C157" s="90" t="s">
        <v>152</v>
      </c>
      <c r="D157" s="91" t="s">
        <v>151</v>
      </c>
      <c r="E157" s="96">
        <v>22</v>
      </c>
      <c r="F157" s="19"/>
      <c r="G157" s="97">
        <f>SUM(E157:E158)*F157</f>
        <v>0</v>
      </c>
    </row>
    <row r="158" spans="1:9" s="2" customFormat="1" ht="36" customHeight="1" thickBot="1">
      <c r="A158" s="92"/>
      <c r="B158" s="93"/>
      <c r="C158" s="94"/>
      <c r="D158" s="95"/>
      <c r="E158" s="10"/>
      <c r="F158" s="20"/>
      <c r="G158" s="98"/>
      <c r="I158" s="3"/>
    </row>
    <row r="159" spans="1:7" s="2" customFormat="1" ht="36" customHeight="1">
      <c r="A159" s="88" t="s">
        <v>349</v>
      </c>
      <c r="B159" s="89" t="s">
        <v>57</v>
      </c>
      <c r="C159" s="90" t="s">
        <v>153</v>
      </c>
      <c r="D159" s="91" t="s">
        <v>151</v>
      </c>
      <c r="E159" s="96">
        <v>15</v>
      </c>
      <c r="F159" s="19"/>
      <c r="G159" s="97">
        <f>SUM(E159:E160)*F159</f>
        <v>0</v>
      </c>
    </row>
    <row r="160" spans="1:9" s="2" customFormat="1" ht="36" customHeight="1" thickBot="1">
      <c r="A160" s="92"/>
      <c r="B160" s="93"/>
      <c r="C160" s="94"/>
      <c r="D160" s="95"/>
      <c r="E160" s="10"/>
      <c r="F160" s="20"/>
      <c r="G160" s="98"/>
      <c r="I160" s="3"/>
    </row>
    <row r="161" spans="1:7" s="4" customFormat="1" ht="21" customHeight="1" thickBot="1">
      <c r="A161" s="109" t="s">
        <v>40</v>
      </c>
      <c r="B161" s="110" t="s">
        <v>105</v>
      </c>
      <c r="C161" s="111"/>
      <c r="D161" s="111"/>
      <c r="E161" s="111"/>
      <c r="F161" s="111"/>
      <c r="G161" s="112"/>
    </row>
    <row r="162" spans="1:7" s="2" customFormat="1" ht="36" customHeight="1">
      <c r="A162" s="88" t="s">
        <v>287</v>
      </c>
      <c r="B162" s="89" t="s">
        <v>210</v>
      </c>
      <c r="C162" s="90" t="s">
        <v>211</v>
      </c>
      <c r="D162" s="91" t="s">
        <v>113</v>
      </c>
      <c r="E162" s="99">
        <v>1988.3000000000002</v>
      </c>
      <c r="F162" s="100">
        <v>7.83</v>
      </c>
      <c r="G162" s="101">
        <f>E162*F162</f>
        <v>15568.389000000001</v>
      </c>
    </row>
    <row r="163" spans="1:9" s="2" customFormat="1" ht="36" customHeight="1" thickBot="1">
      <c r="A163" s="92"/>
      <c r="B163" s="93"/>
      <c r="C163" s="94"/>
      <c r="D163" s="95"/>
      <c r="E163" s="102"/>
      <c r="F163" s="103"/>
      <c r="G163" s="104"/>
      <c r="I163" s="3"/>
    </row>
    <row r="164" spans="1:7" s="2" customFormat="1" ht="36" customHeight="1">
      <c r="A164" s="88" t="s">
        <v>288</v>
      </c>
      <c r="B164" s="89" t="s">
        <v>212</v>
      </c>
      <c r="C164" s="90" t="s">
        <v>213</v>
      </c>
      <c r="D164" s="91" t="s">
        <v>113</v>
      </c>
      <c r="E164" s="99">
        <v>14490.900000000001</v>
      </c>
      <c r="F164" s="100">
        <v>0.73</v>
      </c>
      <c r="G164" s="101">
        <f>E164*F164</f>
        <v>10578.357</v>
      </c>
    </row>
    <row r="165" spans="1:9" s="2" customFormat="1" ht="36" customHeight="1" thickBot="1">
      <c r="A165" s="92"/>
      <c r="B165" s="93"/>
      <c r="C165" s="94"/>
      <c r="D165" s="95"/>
      <c r="E165" s="102"/>
      <c r="F165" s="103"/>
      <c r="G165" s="104"/>
      <c r="I165" s="3"/>
    </row>
    <row r="166" spans="1:7" s="2" customFormat="1" ht="36" customHeight="1">
      <c r="A166" s="88" t="s">
        <v>289</v>
      </c>
      <c r="B166" s="89" t="s">
        <v>172</v>
      </c>
      <c r="C166" s="90" t="s">
        <v>214</v>
      </c>
      <c r="D166" s="91" t="s">
        <v>113</v>
      </c>
      <c r="E166" s="99">
        <v>219</v>
      </c>
      <c r="F166" s="100">
        <v>14.93</v>
      </c>
      <c r="G166" s="101">
        <f>E166*F166</f>
        <v>3269.67</v>
      </c>
    </row>
    <row r="167" spans="1:9" s="2" customFormat="1" ht="36" customHeight="1" thickBot="1">
      <c r="A167" s="92"/>
      <c r="B167" s="93"/>
      <c r="C167" s="94"/>
      <c r="D167" s="95"/>
      <c r="E167" s="102"/>
      <c r="F167" s="103"/>
      <c r="G167" s="104"/>
      <c r="I167" s="3"/>
    </row>
    <row r="168" spans="1:7" s="2" customFormat="1" ht="36" customHeight="1">
      <c r="A168" s="88" t="s">
        <v>290</v>
      </c>
      <c r="B168" s="89" t="s">
        <v>181</v>
      </c>
      <c r="C168" s="90" t="s">
        <v>215</v>
      </c>
      <c r="D168" s="91" t="s">
        <v>216</v>
      </c>
      <c r="E168" s="99">
        <v>1314</v>
      </c>
      <c r="F168" s="100">
        <v>0.65</v>
      </c>
      <c r="G168" s="101">
        <f>E168*F168</f>
        <v>854.1</v>
      </c>
    </row>
    <row r="169" spans="1:9" s="2" customFormat="1" ht="36" customHeight="1" thickBot="1">
      <c r="A169" s="92"/>
      <c r="B169" s="93"/>
      <c r="C169" s="94"/>
      <c r="D169" s="95"/>
      <c r="E169" s="102"/>
      <c r="F169" s="103"/>
      <c r="G169" s="104"/>
      <c r="I169" s="3"/>
    </row>
    <row r="170" spans="1:7" s="2" customFormat="1" ht="36" customHeight="1">
      <c r="A170" s="88" t="s">
        <v>291</v>
      </c>
      <c r="B170" s="89" t="s">
        <v>217</v>
      </c>
      <c r="C170" s="90" t="s">
        <v>218</v>
      </c>
      <c r="D170" s="91" t="s">
        <v>219</v>
      </c>
      <c r="E170" s="99">
        <v>1</v>
      </c>
      <c r="F170" s="100">
        <v>13621.2</v>
      </c>
      <c r="G170" s="101">
        <f>E170*F170</f>
        <v>13621.2</v>
      </c>
    </row>
    <row r="171" spans="1:9" s="2" customFormat="1" ht="36" customHeight="1" thickBot="1">
      <c r="A171" s="92"/>
      <c r="B171" s="93"/>
      <c r="C171" s="94"/>
      <c r="D171" s="95"/>
      <c r="E171" s="102"/>
      <c r="F171" s="103"/>
      <c r="G171" s="104"/>
      <c r="I171" s="3"/>
    </row>
    <row r="172" spans="1:7" s="2" customFormat="1" ht="36" customHeight="1">
      <c r="A172" s="88" t="s">
        <v>292</v>
      </c>
      <c r="B172" s="89" t="s">
        <v>182</v>
      </c>
      <c r="C172" s="90" t="s">
        <v>220</v>
      </c>
      <c r="D172" s="91" t="s">
        <v>221</v>
      </c>
      <c r="E172" s="99">
        <v>493.2</v>
      </c>
      <c r="F172" s="100">
        <v>12.03</v>
      </c>
      <c r="G172" s="101">
        <f>E172*F172</f>
        <v>5933.196</v>
      </c>
    </row>
    <row r="173" spans="1:9" s="2" customFormat="1" ht="36" customHeight="1" thickBot="1">
      <c r="A173" s="92"/>
      <c r="B173" s="93"/>
      <c r="C173" s="94"/>
      <c r="D173" s="95"/>
      <c r="E173" s="102"/>
      <c r="F173" s="103"/>
      <c r="G173" s="104"/>
      <c r="I173" s="3"/>
    </row>
    <row r="174" spans="1:7" s="2" customFormat="1" ht="36" customHeight="1">
      <c r="A174" s="88" t="s">
        <v>293</v>
      </c>
      <c r="B174" s="89" t="s">
        <v>154</v>
      </c>
      <c r="C174" s="90" t="s">
        <v>222</v>
      </c>
      <c r="D174" s="91" t="s">
        <v>223</v>
      </c>
      <c r="E174" s="99">
        <v>4054.5600000000004</v>
      </c>
      <c r="F174" s="100">
        <v>0.55</v>
      </c>
      <c r="G174" s="101">
        <f>E174*F174</f>
        <v>2230.0080000000003</v>
      </c>
    </row>
    <row r="175" spans="1:9" s="2" customFormat="1" ht="36" customHeight="1" thickBot="1">
      <c r="A175" s="92"/>
      <c r="B175" s="93"/>
      <c r="C175" s="94"/>
      <c r="D175" s="95"/>
      <c r="E175" s="102"/>
      <c r="F175" s="103"/>
      <c r="G175" s="104"/>
      <c r="I175" s="3"/>
    </row>
    <row r="176" spans="1:7" s="2" customFormat="1" ht="36" customHeight="1">
      <c r="A176" s="88" t="s">
        <v>294</v>
      </c>
      <c r="B176" s="89" t="s">
        <v>164</v>
      </c>
      <c r="C176" s="90" t="s">
        <v>224</v>
      </c>
      <c r="D176" s="91" t="s">
        <v>221</v>
      </c>
      <c r="E176" s="99">
        <v>229.79999999999998</v>
      </c>
      <c r="F176" s="100">
        <v>7.65</v>
      </c>
      <c r="G176" s="101">
        <f>E176*F176</f>
        <v>1757.97</v>
      </c>
    </row>
    <row r="177" spans="1:9" s="2" customFormat="1" ht="36" customHeight="1" thickBot="1">
      <c r="A177" s="92"/>
      <c r="B177" s="93"/>
      <c r="C177" s="94"/>
      <c r="D177" s="95"/>
      <c r="E177" s="102"/>
      <c r="F177" s="103"/>
      <c r="G177" s="104"/>
      <c r="I177" s="3"/>
    </row>
    <row r="178" spans="1:7" s="2" customFormat="1" ht="36" customHeight="1">
      <c r="A178" s="88" t="s">
        <v>295</v>
      </c>
      <c r="B178" s="89" t="s">
        <v>165</v>
      </c>
      <c r="C178" s="90" t="s">
        <v>225</v>
      </c>
      <c r="D178" s="91" t="s">
        <v>223</v>
      </c>
      <c r="E178" s="99">
        <v>1589.3999999999999</v>
      </c>
      <c r="F178" s="100">
        <v>1.14</v>
      </c>
      <c r="G178" s="101">
        <f>E178*F178</f>
        <v>1811.9159999999997</v>
      </c>
    </row>
    <row r="179" spans="1:9" s="2" customFormat="1" ht="36" customHeight="1" thickBot="1">
      <c r="A179" s="92"/>
      <c r="B179" s="93"/>
      <c r="C179" s="94"/>
      <c r="D179" s="95"/>
      <c r="E179" s="102"/>
      <c r="F179" s="103"/>
      <c r="G179" s="104"/>
      <c r="I179" s="3"/>
    </row>
    <row r="180" spans="1:7" s="2" customFormat="1" ht="36" customHeight="1">
      <c r="A180" s="88" t="s">
        <v>296</v>
      </c>
      <c r="B180" s="89" t="s">
        <v>226</v>
      </c>
      <c r="C180" s="90" t="s">
        <v>227</v>
      </c>
      <c r="D180" s="91" t="s">
        <v>221</v>
      </c>
      <c r="E180" s="99">
        <v>321.64</v>
      </c>
      <c r="F180" s="100">
        <v>23.29</v>
      </c>
      <c r="G180" s="101">
        <f>E180*F180</f>
        <v>7490.995599999999</v>
      </c>
    </row>
    <row r="181" spans="1:9" s="2" customFormat="1" ht="36" customHeight="1" thickBot="1">
      <c r="A181" s="92"/>
      <c r="B181" s="93"/>
      <c r="C181" s="94"/>
      <c r="D181" s="95"/>
      <c r="E181" s="102"/>
      <c r="F181" s="103"/>
      <c r="G181" s="104"/>
      <c r="I181" s="3"/>
    </row>
    <row r="182" spans="1:7" s="2" customFormat="1" ht="36" customHeight="1">
      <c r="A182" s="88" t="s">
        <v>297</v>
      </c>
      <c r="B182" s="89" t="s">
        <v>228</v>
      </c>
      <c r="C182" s="90" t="s">
        <v>229</v>
      </c>
      <c r="D182" s="91" t="s">
        <v>221</v>
      </c>
      <c r="E182" s="99">
        <v>1929.8400000000001</v>
      </c>
      <c r="F182" s="100">
        <v>3.72</v>
      </c>
      <c r="G182" s="101">
        <f>E182*F182</f>
        <v>7179.004800000001</v>
      </c>
    </row>
    <row r="183" spans="1:9" s="2" customFormat="1" ht="36" customHeight="1" thickBot="1">
      <c r="A183" s="92"/>
      <c r="B183" s="93"/>
      <c r="C183" s="94"/>
      <c r="D183" s="95"/>
      <c r="E183" s="102"/>
      <c r="F183" s="103"/>
      <c r="G183" s="104"/>
      <c r="I183" s="3"/>
    </row>
    <row r="184" spans="1:7" s="2" customFormat="1" ht="36" customHeight="1">
      <c r="A184" s="88" t="s">
        <v>298</v>
      </c>
      <c r="B184" s="89" t="s">
        <v>166</v>
      </c>
      <c r="C184" s="90" t="s">
        <v>230</v>
      </c>
      <c r="D184" s="91" t="s">
        <v>221</v>
      </c>
      <c r="E184" s="99">
        <v>2431.3</v>
      </c>
      <c r="F184" s="100">
        <v>2.43</v>
      </c>
      <c r="G184" s="101">
        <f>E184*F184</f>
        <v>5908.059000000001</v>
      </c>
    </row>
    <row r="185" spans="1:9" s="2" customFormat="1" ht="36" customHeight="1" thickBot="1">
      <c r="A185" s="92"/>
      <c r="B185" s="93"/>
      <c r="C185" s="94"/>
      <c r="D185" s="95"/>
      <c r="E185" s="102"/>
      <c r="F185" s="103"/>
      <c r="G185" s="104"/>
      <c r="I185" s="3"/>
    </row>
    <row r="186" spans="1:7" s="2" customFormat="1" ht="36" customHeight="1">
      <c r="A186" s="88" t="s">
        <v>41</v>
      </c>
      <c r="B186" s="89" t="s">
        <v>231</v>
      </c>
      <c r="C186" s="90" t="s">
        <v>232</v>
      </c>
      <c r="D186" s="91" t="s">
        <v>233</v>
      </c>
      <c r="E186" s="99">
        <v>192</v>
      </c>
      <c r="F186" s="100">
        <v>33.52</v>
      </c>
      <c r="G186" s="101">
        <f>E186*F186</f>
        <v>6435.84</v>
      </c>
    </row>
    <row r="187" spans="1:9" s="2" customFormat="1" ht="36" customHeight="1" thickBot="1">
      <c r="A187" s="92"/>
      <c r="B187" s="93"/>
      <c r="C187" s="94"/>
      <c r="D187" s="95"/>
      <c r="E187" s="102"/>
      <c r="F187" s="103"/>
      <c r="G187" s="104"/>
      <c r="I187" s="3"/>
    </row>
    <row r="188" spans="1:7" s="2" customFormat="1" ht="36" customHeight="1">
      <c r="A188" s="88" t="s">
        <v>42</v>
      </c>
      <c r="B188" s="89" t="s">
        <v>234</v>
      </c>
      <c r="C188" s="90" t="s">
        <v>235</v>
      </c>
      <c r="D188" s="91" t="s">
        <v>236</v>
      </c>
      <c r="E188" s="99">
        <v>60</v>
      </c>
      <c r="F188" s="100">
        <v>27.74</v>
      </c>
      <c r="G188" s="101">
        <f>E188*F188</f>
        <v>1664.3999999999999</v>
      </c>
    </row>
    <row r="189" spans="1:9" s="2" customFormat="1" ht="36" customHeight="1" thickBot="1">
      <c r="A189" s="92"/>
      <c r="B189" s="93"/>
      <c r="C189" s="94"/>
      <c r="D189" s="95"/>
      <c r="E189" s="102"/>
      <c r="F189" s="103"/>
      <c r="G189" s="104"/>
      <c r="I189" s="3"/>
    </row>
    <row r="190" spans="1:7" s="2" customFormat="1" ht="36" customHeight="1">
      <c r="A190" s="88" t="s">
        <v>43</v>
      </c>
      <c r="B190" s="89" t="s">
        <v>237</v>
      </c>
      <c r="C190" s="90" t="s">
        <v>238</v>
      </c>
      <c r="D190" s="91" t="s">
        <v>239</v>
      </c>
      <c r="E190" s="99">
        <v>108</v>
      </c>
      <c r="F190" s="100">
        <v>2.98</v>
      </c>
      <c r="G190" s="101">
        <f>E190*F190</f>
        <v>321.84</v>
      </c>
    </row>
    <row r="191" spans="1:9" s="2" customFormat="1" ht="36" customHeight="1" thickBot="1">
      <c r="A191" s="92"/>
      <c r="B191" s="93"/>
      <c r="C191" s="94"/>
      <c r="D191" s="95"/>
      <c r="E191" s="102"/>
      <c r="F191" s="103"/>
      <c r="G191" s="104"/>
      <c r="I191" s="3"/>
    </row>
    <row r="192" spans="1:7" s="2" customFormat="1" ht="36" customHeight="1">
      <c r="A192" s="88" t="s">
        <v>299</v>
      </c>
      <c r="B192" s="89" t="s">
        <v>241</v>
      </c>
      <c r="C192" s="90" t="s">
        <v>242</v>
      </c>
      <c r="D192" s="91" t="s">
        <v>221</v>
      </c>
      <c r="E192" s="99">
        <v>100</v>
      </c>
      <c r="F192" s="100">
        <v>7.24</v>
      </c>
      <c r="G192" s="101">
        <f>E192*F192</f>
        <v>724</v>
      </c>
    </row>
    <row r="193" spans="1:9" s="2" customFormat="1" ht="36" customHeight="1" thickBot="1">
      <c r="A193" s="92"/>
      <c r="B193" s="93"/>
      <c r="C193" s="94"/>
      <c r="D193" s="95"/>
      <c r="E193" s="102"/>
      <c r="F193" s="103"/>
      <c r="G193" s="104"/>
      <c r="I193" s="3"/>
    </row>
    <row r="194" spans="1:7" s="2" customFormat="1" ht="36" customHeight="1">
      <c r="A194" s="88" t="s">
        <v>300</v>
      </c>
      <c r="B194" s="89" t="s">
        <v>243</v>
      </c>
      <c r="C194" s="90" t="s">
        <v>244</v>
      </c>
      <c r="D194" s="91" t="s">
        <v>221</v>
      </c>
      <c r="E194" s="99">
        <v>276</v>
      </c>
      <c r="F194" s="100">
        <v>20.92</v>
      </c>
      <c r="G194" s="101">
        <f>E194*F194</f>
        <v>5773.92</v>
      </c>
    </row>
    <row r="195" spans="1:9" s="2" customFormat="1" ht="36" customHeight="1" thickBot="1">
      <c r="A195" s="92"/>
      <c r="B195" s="93"/>
      <c r="C195" s="94"/>
      <c r="D195" s="95"/>
      <c r="E195" s="102"/>
      <c r="F195" s="103"/>
      <c r="G195" s="104"/>
      <c r="I195" s="3"/>
    </row>
    <row r="196" spans="1:7" s="2" customFormat="1" ht="36" customHeight="1">
      <c r="A196" s="88" t="s">
        <v>301</v>
      </c>
      <c r="B196" s="89" t="s">
        <v>245</v>
      </c>
      <c r="C196" s="90" t="s">
        <v>246</v>
      </c>
      <c r="D196" s="91" t="s">
        <v>221</v>
      </c>
      <c r="E196" s="99">
        <v>576</v>
      </c>
      <c r="F196" s="100">
        <v>9.25</v>
      </c>
      <c r="G196" s="101">
        <f>E196*F196</f>
        <v>5328</v>
      </c>
    </row>
    <row r="197" spans="1:9" s="2" customFormat="1" ht="36" customHeight="1" thickBot="1">
      <c r="A197" s="92"/>
      <c r="B197" s="93"/>
      <c r="C197" s="94"/>
      <c r="D197" s="95"/>
      <c r="E197" s="102"/>
      <c r="F197" s="103"/>
      <c r="G197" s="104"/>
      <c r="I197" s="3"/>
    </row>
    <row r="198" spans="1:7" s="2" customFormat="1" ht="36" customHeight="1">
      <c r="A198" s="88" t="s">
        <v>302</v>
      </c>
      <c r="B198" s="89" t="s">
        <v>247</v>
      </c>
      <c r="C198" s="90" t="s">
        <v>248</v>
      </c>
      <c r="D198" s="91" t="s">
        <v>221</v>
      </c>
      <c r="E198" s="99">
        <v>600</v>
      </c>
      <c r="F198" s="100">
        <v>9.15</v>
      </c>
      <c r="G198" s="101">
        <f>E198*F198</f>
        <v>5490</v>
      </c>
    </row>
    <row r="199" spans="1:9" s="2" customFormat="1" ht="36" customHeight="1" thickBot="1">
      <c r="A199" s="92"/>
      <c r="B199" s="93"/>
      <c r="C199" s="94"/>
      <c r="D199" s="95"/>
      <c r="E199" s="102"/>
      <c r="F199" s="103"/>
      <c r="G199" s="104"/>
      <c r="I199" s="3"/>
    </row>
    <row r="200" spans="1:7" s="2" customFormat="1" ht="36" customHeight="1">
      <c r="A200" s="88" t="s">
        <v>303</v>
      </c>
      <c r="B200" s="89" t="s">
        <v>167</v>
      </c>
      <c r="C200" s="90" t="s">
        <v>249</v>
      </c>
      <c r="D200" s="91" t="s">
        <v>149</v>
      </c>
      <c r="E200" s="99">
        <v>600</v>
      </c>
      <c r="F200" s="100">
        <v>8.05</v>
      </c>
      <c r="G200" s="101">
        <f>E200*F200</f>
        <v>4830</v>
      </c>
    </row>
    <row r="201" spans="1:9" s="2" customFormat="1" ht="36" customHeight="1" thickBot="1">
      <c r="A201" s="92"/>
      <c r="B201" s="93"/>
      <c r="C201" s="94"/>
      <c r="D201" s="95"/>
      <c r="E201" s="102"/>
      <c r="F201" s="103"/>
      <c r="G201" s="104"/>
      <c r="I201" s="3"/>
    </row>
    <row r="202" spans="1:7" s="2" customFormat="1" ht="36" customHeight="1">
      <c r="A202" s="88" t="s">
        <v>44</v>
      </c>
      <c r="B202" s="89" t="s">
        <v>250</v>
      </c>
      <c r="C202" s="90" t="s">
        <v>251</v>
      </c>
      <c r="D202" s="91" t="s">
        <v>219</v>
      </c>
      <c r="E202" s="99">
        <v>1</v>
      </c>
      <c r="F202" s="100">
        <v>7091.04</v>
      </c>
      <c r="G202" s="101">
        <f>E202*F202</f>
        <v>7091.04</v>
      </c>
    </row>
    <row r="203" spans="1:9" s="2" customFormat="1" ht="36" customHeight="1" thickBot="1">
      <c r="A203" s="92"/>
      <c r="B203" s="93"/>
      <c r="C203" s="94"/>
      <c r="D203" s="95"/>
      <c r="E203" s="102"/>
      <c r="F203" s="103"/>
      <c r="G203" s="104"/>
      <c r="I203" s="3"/>
    </row>
    <row r="204" spans="1:7" s="2" customFormat="1" ht="21" customHeight="1" thickBot="1">
      <c r="A204" s="106" t="s">
        <v>45</v>
      </c>
      <c r="B204" s="107" t="s">
        <v>83</v>
      </c>
      <c r="C204" s="107"/>
      <c r="D204" s="107"/>
      <c r="E204" s="107"/>
      <c r="F204" s="107"/>
      <c r="G204" s="108"/>
    </row>
    <row r="205" spans="1:7" s="2" customFormat="1" ht="36" customHeight="1">
      <c r="A205" s="88" t="s">
        <v>46</v>
      </c>
      <c r="B205" s="89" t="s">
        <v>58</v>
      </c>
      <c r="C205" s="90" t="s">
        <v>148</v>
      </c>
      <c r="D205" s="91" t="s">
        <v>113</v>
      </c>
      <c r="E205" s="96">
        <v>148.2</v>
      </c>
      <c r="F205" s="19"/>
      <c r="G205" s="97">
        <f>SUM(E205:E206)*F205</f>
        <v>0</v>
      </c>
    </row>
    <row r="206" spans="1:9" s="2" customFormat="1" ht="36" customHeight="1" thickBot="1">
      <c r="A206" s="92"/>
      <c r="B206" s="93"/>
      <c r="C206" s="94"/>
      <c r="D206" s="95"/>
      <c r="E206" s="10"/>
      <c r="F206" s="20"/>
      <c r="G206" s="98"/>
      <c r="I206" s="3"/>
    </row>
    <row r="207" spans="1:7" s="2" customFormat="1" ht="36" customHeight="1">
      <c r="A207" s="88" t="s">
        <v>47</v>
      </c>
      <c r="B207" s="89" t="s">
        <v>119</v>
      </c>
      <c r="C207" s="90" t="s">
        <v>142</v>
      </c>
      <c r="D207" s="91" t="s">
        <v>143</v>
      </c>
      <c r="E207" s="96">
        <v>1</v>
      </c>
      <c r="F207" s="19"/>
      <c r="G207" s="97">
        <f>SUM(E207:E208)*F207</f>
        <v>0</v>
      </c>
    </row>
    <row r="208" spans="1:9" s="2" customFormat="1" ht="36" customHeight="1" thickBot="1">
      <c r="A208" s="92"/>
      <c r="B208" s="93"/>
      <c r="C208" s="94"/>
      <c r="D208" s="95"/>
      <c r="E208" s="10"/>
      <c r="F208" s="20"/>
      <c r="G208" s="98"/>
      <c r="I208" s="3"/>
    </row>
    <row r="209" spans="1:7" s="2" customFormat="1" ht="36" customHeight="1">
      <c r="A209" s="88" t="s">
        <v>48</v>
      </c>
      <c r="B209" s="89" t="s">
        <v>253</v>
      </c>
      <c r="C209" s="90" t="s">
        <v>144</v>
      </c>
      <c r="D209" s="91" t="s">
        <v>149</v>
      </c>
      <c r="E209" s="96">
        <v>300</v>
      </c>
      <c r="F209" s="19"/>
      <c r="G209" s="97">
        <f>SUM(E209:E210)*F209</f>
        <v>0</v>
      </c>
    </row>
    <row r="210" spans="1:9" s="2" customFormat="1" ht="36" customHeight="1" thickBot="1">
      <c r="A210" s="92"/>
      <c r="B210" s="93"/>
      <c r="C210" s="94"/>
      <c r="D210" s="95"/>
      <c r="E210" s="10"/>
      <c r="F210" s="20"/>
      <c r="G210" s="98"/>
      <c r="I210" s="3"/>
    </row>
    <row r="211" spans="1:7" s="2" customFormat="1" ht="36" customHeight="1">
      <c r="A211" s="88" t="s">
        <v>146</v>
      </c>
      <c r="B211" s="89" t="s">
        <v>120</v>
      </c>
      <c r="C211" s="90" t="s">
        <v>145</v>
      </c>
      <c r="D211" s="91" t="s">
        <v>151</v>
      </c>
      <c r="E211" s="96">
        <v>9</v>
      </c>
      <c r="F211" s="19"/>
      <c r="G211" s="97">
        <f>SUM(E211:E212)*F211</f>
        <v>0</v>
      </c>
    </row>
    <row r="212" spans="1:9" s="2" customFormat="1" ht="36" customHeight="1" thickBot="1">
      <c r="A212" s="92"/>
      <c r="B212" s="93"/>
      <c r="C212" s="94"/>
      <c r="D212" s="95"/>
      <c r="E212" s="10"/>
      <c r="F212" s="20"/>
      <c r="G212" s="98"/>
      <c r="I212" s="3"/>
    </row>
    <row r="213" spans="1:7" s="2" customFormat="1" ht="36" customHeight="1">
      <c r="A213" s="88" t="s">
        <v>147</v>
      </c>
      <c r="B213" s="89" t="s">
        <v>255</v>
      </c>
      <c r="C213" s="90" t="s">
        <v>254</v>
      </c>
      <c r="D213" s="91" t="s">
        <v>151</v>
      </c>
      <c r="E213" s="96">
        <v>5</v>
      </c>
      <c r="F213" s="19"/>
      <c r="G213" s="97">
        <f>SUM(E213:E214)*F213</f>
        <v>0</v>
      </c>
    </row>
    <row r="214" spans="1:9" s="2" customFormat="1" ht="36" customHeight="1" thickBot="1">
      <c r="A214" s="92"/>
      <c r="B214" s="93"/>
      <c r="C214" s="94"/>
      <c r="D214" s="95"/>
      <c r="E214" s="10"/>
      <c r="F214" s="20"/>
      <c r="G214" s="98"/>
      <c r="I214" s="3"/>
    </row>
    <row r="215" spans="1:7" s="4" customFormat="1" ht="21" customHeight="1" thickBot="1">
      <c r="A215" s="106" t="s">
        <v>49</v>
      </c>
      <c r="B215" s="107" t="s">
        <v>106</v>
      </c>
      <c r="C215" s="107"/>
      <c r="D215" s="107"/>
      <c r="E215" s="107"/>
      <c r="F215" s="107"/>
      <c r="G215" s="108"/>
    </row>
    <row r="216" spans="1:7" s="2" customFormat="1" ht="36" customHeight="1">
      <c r="A216" s="88" t="s">
        <v>50</v>
      </c>
      <c r="B216" s="89" t="s">
        <v>59</v>
      </c>
      <c r="C216" s="90" t="s">
        <v>193</v>
      </c>
      <c r="D216" s="91" t="s">
        <v>151</v>
      </c>
      <c r="E216" s="96">
        <v>148</v>
      </c>
      <c r="F216" s="19"/>
      <c r="G216" s="97">
        <f>SUM(E216:E217)*F216</f>
        <v>0</v>
      </c>
    </row>
    <row r="217" spans="1:9" s="2" customFormat="1" ht="36" customHeight="1" thickBot="1">
      <c r="A217" s="92"/>
      <c r="B217" s="93"/>
      <c r="C217" s="94"/>
      <c r="D217" s="95"/>
      <c r="E217" s="10"/>
      <c r="F217" s="20"/>
      <c r="G217" s="98"/>
      <c r="I217" s="3"/>
    </row>
    <row r="218" spans="1:7" s="2" customFormat="1" ht="36" customHeight="1">
      <c r="A218" s="88" t="s">
        <v>51</v>
      </c>
      <c r="B218" s="89" t="s">
        <v>60</v>
      </c>
      <c r="C218" s="90" t="s">
        <v>121</v>
      </c>
      <c r="D218" s="91" t="s">
        <v>151</v>
      </c>
      <c r="E218" s="96">
        <v>13</v>
      </c>
      <c r="F218" s="19"/>
      <c r="G218" s="97">
        <f>SUM(E218:E219)*F218</f>
        <v>0</v>
      </c>
    </row>
    <row r="219" spans="1:9" s="2" customFormat="1" ht="36" customHeight="1" thickBot="1">
      <c r="A219" s="92"/>
      <c r="B219" s="93"/>
      <c r="C219" s="94"/>
      <c r="D219" s="95"/>
      <c r="E219" s="10"/>
      <c r="F219" s="20"/>
      <c r="G219" s="98"/>
      <c r="I219" s="3"/>
    </row>
    <row r="220" spans="1:7" s="2" customFormat="1" ht="36" customHeight="1">
      <c r="A220" s="29" t="s">
        <v>368</v>
      </c>
      <c r="B220" s="31" t="s">
        <v>369</v>
      </c>
      <c r="C220" s="23" t="s">
        <v>372</v>
      </c>
      <c r="D220" s="25" t="s">
        <v>370</v>
      </c>
      <c r="E220" s="27"/>
      <c r="F220" s="19"/>
      <c r="G220" s="101">
        <f>E220*F220</f>
        <v>0</v>
      </c>
    </row>
    <row r="221" spans="1:9" s="2" customFormat="1" ht="36" customHeight="1" thickBot="1">
      <c r="A221" s="30"/>
      <c r="B221" s="32"/>
      <c r="C221" s="24"/>
      <c r="D221" s="26"/>
      <c r="E221" s="28"/>
      <c r="F221" s="20"/>
      <c r="G221" s="104"/>
      <c r="I221" s="3"/>
    </row>
    <row r="222" spans="1:7" s="2" customFormat="1" ht="36" customHeight="1">
      <c r="A222" s="29" t="s">
        <v>368</v>
      </c>
      <c r="B222" s="31" t="s">
        <v>369</v>
      </c>
      <c r="C222" s="23" t="s">
        <v>372</v>
      </c>
      <c r="D222" s="25" t="s">
        <v>370</v>
      </c>
      <c r="E222" s="27"/>
      <c r="F222" s="19"/>
      <c r="G222" s="101">
        <f>E222*F222</f>
        <v>0</v>
      </c>
    </row>
    <row r="223" spans="1:9" s="2" customFormat="1" ht="36" customHeight="1" thickBot="1">
      <c r="A223" s="30"/>
      <c r="B223" s="32"/>
      <c r="C223" s="24"/>
      <c r="D223" s="26"/>
      <c r="E223" s="28"/>
      <c r="F223" s="20"/>
      <c r="G223" s="104"/>
      <c r="I223" s="3"/>
    </row>
    <row r="224" spans="1:7" s="2" customFormat="1" ht="36" customHeight="1">
      <c r="A224" s="29" t="s">
        <v>368</v>
      </c>
      <c r="B224" s="31" t="s">
        <v>369</v>
      </c>
      <c r="C224" s="23" t="s">
        <v>372</v>
      </c>
      <c r="D224" s="25" t="s">
        <v>370</v>
      </c>
      <c r="E224" s="27"/>
      <c r="F224" s="19"/>
      <c r="G224" s="101">
        <f>E224*F224</f>
        <v>0</v>
      </c>
    </row>
    <row r="225" spans="1:9" s="2" customFormat="1" ht="36" customHeight="1" thickBot="1">
      <c r="A225" s="30"/>
      <c r="B225" s="32"/>
      <c r="C225" s="24"/>
      <c r="D225" s="26"/>
      <c r="E225" s="28"/>
      <c r="F225" s="20"/>
      <c r="G225" s="104"/>
      <c r="I225" s="3"/>
    </row>
    <row r="226" spans="1:7" s="2" customFormat="1" ht="36" customHeight="1">
      <c r="A226" s="29" t="s">
        <v>368</v>
      </c>
      <c r="B226" s="31" t="s">
        <v>369</v>
      </c>
      <c r="C226" s="23" t="s">
        <v>372</v>
      </c>
      <c r="D226" s="25" t="s">
        <v>370</v>
      </c>
      <c r="E226" s="27"/>
      <c r="F226" s="19"/>
      <c r="G226" s="101">
        <f>E226*F226</f>
        <v>0</v>
      </c>
    </row>
    <row r="227" spans="1:9" s="2" customFormat="1" ht="36" customHeight="1" thickBot="1">
      <c r="A227" s="30"/>
      <c r="B227" s="32"/>
      <c r="C227" s="24"/>
      <c r="D227" s="26"/>
      <c r="E227" s="28"/>
      <c r="F227" s="20"/>
      <c r="G227" s="104"/>
      <c r="I227" s="3"/>
    </row>
    <row r="228" spans="1:7" s="2" customFormat="1" ht="36" customHeight="1">
      <c r="A228" s="29" t="s">
        <v>368</v>
      </c>
      <c r="B228" s="31" t="s">
        <v>369</v>
      </c>
      <c r="C228" s="23" t="s">
        <v>372</v>
      </c>
      <c r="D228" s="25" t="s">
        <v>370</v>
      </c>
      <c r="E228" s="27"/>
      <c r="F228" s="19"/>
      <c r="G228" s="101">
        <f>E228*F228</f>
        <v>0</v>
      </c>
    </row>
    <row r="229" spans="1:9" s="2" customFormat="1" ht="36" customHeight="1" thickBot="1">
      <c r="A229" s="30"/>
      <c r="B229" s="32"/>
      <c r="C229" s="24"/>
      <c r="D229" s="26"/>
      <c r="E229" s="28"/>
      <c r="F229" s="20"/>
      <c r="G229" s="104"/>
      <c r="I229" s="3"/>
    </row>
    <row r="230" spans="1:7" s="2" customFormat="1" ht="36" customHeight="1">
      <c r="A230" s="29" t="s">
        <v>368</v>
      </c>
      <c r="B230" s="31" t="s">
        <v>369</v>
      </c>
      <c r="C230" s="23" t="s">
        <v>372</v>
      </c>
      <c r="D230" s="25" t="s">
        <v>370</v>
      </c>
      <c r="E230" s="27"/>
      <c r="F230" s="19"/>
      <c r="G230" s="101">
        <f>E230*F230</f>
        <v>0</v>
      </c>
    </row>
    <row r="231" spans="1:9" s="2" customFormat="1" ht="36" customHeight="1" thickBot="1">
      <c r="A231" s="30"/>
      <c r="B231" s="32"/>
      <c r="C231" s="24"/>
      <c r="D231" s="26"/>
      <c r="E231" s="28"/>
      <c r="F231" s="20"/>
      <c r="G231" s="104"/>
      <c r="I231" s="3"/>
    </row>
    <row r="232" spans="1:7" s="2" customFormat="1" ht="36" customHeight="1">
      <c r="A232" s="33" t="s">
        <v>368</v>
      </c>
      <c r="B232" s="34" t="s">
        <v>369</v>
      </c>
      <c r="C232" s="23" t="s">
        <v>372</v>
      </c>
      <c r="D232" s="35" t="s">
        <v>370</v>
      </c>
      <c r="E232" s="27"/>
      <c r="F232" s="19"/>
      <c r="G232" s="101">
        <f>E232*F232</f>
        <v>0</v>
      </c>
    </row>
    <row r="233" spans="1:9" s="2" customFormat="1" ht="36" customHeight="1" thickBot="1">
      <c r="A233" s="30"/>
      <c r="B233" s="32"/>
      <c r="C233" s="24"/>
      <c r="D233" s="26"/>
      <c r="E233" s="28"/>
      <c r="F233" s="20"/>
      <c r="G233" s="104"/>
      <c r="I233" s="3"/>
    </row>
    <row r="234" spans="1:7" s="2" customFormat="1" ht="36" customHeight="1">
      <c r="A234" s="29" t="s">
        <v>368</v>
      </c>
      <c r="B234" s="31" t="s">
        <v>369</v>
      </c>
      <c r="C234" s="23" t="s">
        <v>372</v>
      </c>
      <c r="D234" s="25" t="s">
        <v>370</v>
      </c>
      <c r="E234" s="27"/>
      <c r="F234" s="19"/>
      <c r="G234" s="101">
        <f>E234*F234</f>
        <v>0</v>
      </c>
    </row>
    <row r="235" spans="1:9" s="2" customFormat="1" ht="36" customHeight="1" thickBot="1">
      <c r="A235" s="30"/>
      <c r="B235" s="32"/>
      <c r="C235" s="24"/>
      <c r="D235" s="26"/>
      <c r="E235" s="28"/>
      <c r="F235" s="20"/>
      <c r="G235" s="104"/>
      <c r="I235" s="3"/>
    </row>
    <row r="236" spans="1:7" s="2" customFormat="1" ht="36" customHeight="1">
      <c r="A236" s="33" t="s">
        <v>368</v>
      </c>
      <c r="B236" s="34" t="s">
        <v>369</v>
      </c>
      <c r="C236" s="23" t="s">
        <v>372</v>
      </c>
      <c r="D236" s="35" t="s">
        <v>370</v>
      </c>
      <c r="E236" s="27"/>
      <c r="F236" s="19"/>
      <c r="G236" s="101">
        <f>E236*F236</f>
        <v>0</v>
      </c>
    </row>
    <row r="237" spans="1:9" s="2" customFormat="1" ht="36" customHeight="1" thickBot="1">
      <c r="A237" s="30"/>
      <c r="B237" s="32"/>
      <c r="C237" s="24"/>
      <c r="D237" s="26"/>
      <c r="E237" s="28"/>
      <c r="F237" s="20"/>
      <c r="G237" s="104"/>
      <c r="I237" s="3"/>
    </row>
    <row r="238" spans="1:7" s="2" customFormat="1" ht="36" customHeight="1">
      <c r="A238" s="29" t="s">
        <v>368</v>
      </c>
      <c r="B238" s="31" t="s">
        <v>369</v>
      </c>
      <c r="C238" s="23" t="s">
        <v>372</v>
      </c>
      <c r="D238" s="25" t="s">
        <v>370</v>
      </c>
      <c r="E238" s="27"/>
      <c r="F238" s="19"/>
      <c r="G238" s="101">
        <f>E238*F238</f>
        <v>0</v>
      </c>
    </row>
    <row r="239" spans="1:9" s="2" customFormat="1" ht="36" customHeight="1" thickBot="1">
      <c r="A239" s="30"/>
      <c r="B239" s="32"/>
      <c r="C239" s="24"/>
      <c r="D239" s="26"/>
      <c r="E239" s="28"/>
      <c r="F239" s="20"/>
      <c r="G239" s="104"/>
      <c r="I239" s="3"/>
    </row>
    <row r="240" spans="1:7" s="2" customFormat="1" ht="36" customHeight="1">
      <c r="A240" s="29" t="s">
        <v>368</v>
      </c>
      <c r="B240" s="31" t="s">
        <v>369</v>
      </c>
      <c r="C240" s="23" t="s">
        <v>372</v>
      </c>
      <c r="D240" s="25" t="s">
        <v>370</v>
      </c>
      <c r="E240" s="27"/>
      <c r="F240" s="19"/>
      <c r="G240" s="101">
        <f>E240*F240</f>
        <v>0</v>
      </c>
    </row>
    <row r="241" spans="1:9" s="2" customFormat="1" ht="36" customHeight="1" thickBot="1">
      <c r="A241" s="30"/>
      <c r="B241" s="32"/>
      <c r="C241" s="24"/>
      <c r="D241" s="26"/>
      <c r="E241" s="28"/>
      <c r="F241" s="20"/>
      <c r="G241" s="104"/>
      <c r="I241" s="3"/>
    </row>
    <row r="242" spans="1:7" s="2" customFormat="1" ht="36" customHeight="1">
      <c r="A242" s="29" t="s">
        <v>368</v>
      </c>
      <c r="B242" s="31" t="s">
        <v>369</v>
      </c>
      <c r="C242" s="23" t="s">
        <v>372</v>
      </c>
      <c r="D242" s="25" t="s">
        <v>370</v>
      </c>
      <c r="E242" s="27"/>
      <c r="F242" s="19"/>
      <c r="G242" s="101">
        <f>E242*F242</f>
        <v>0</v>
      </c>
    </row>
    <row r="243" spans="1:9" s="2" customFormat="1" ht="36" customHeight="1" thickBot="1">
      <c r="A243" s="30"/>
      <c r="B243" s="32"/>
      <c r="C243" s="24"/>
      <c r="D243" s="26"/>
      <c r="E243" s="28"/>
      <c r="F243" s="20"/>
      <c r="G243" s="104"/>
      <c r="I243" s="3"/>
    </row>
    <row r="244" spans="1:7" s="2" customFormat="1" ht="36" customHeight="1">
      <c r="A244" s="29" t="s">
        <v>368</v>
      </c>
      <c r="B244" s="31" t="s">
        <v>369</v>
      </c>
      <c r="C244" s="23" t="s">
        <v>372</v>
      </c>
      <c r="D244" s="25" t="s">
        <v>370</v>
      </c>
      <c r="E244" s="27"/>
      <c r="F244" s="19"/>
      <c r="G244" s="101">
        <f>E244*F244</f>
        <v>0</v>
      </c>
    </row>
    <row r="245" spans="1:9" s="2" customFormat="1" ht="36" customHeight="1" thickBot="1">
      <c r="A245" s="30"/>
      <c r="B245" s="32"/>
      <c r="C245" s="24"/>
      <c r="D245" s="26"/>
      <c r="E245" s="28"/>
      <c r="F245" s="20"/>
      <c r="G245" s="104"/>
      <c r="I245" s="3"/>
    </row>
    <row r="246" spans="1:7" s="2" customFormat="1" ht="36" customHeight="1">
      <c r="A246" s="29" t="s">
        <v>368</v>
      </c>
      <c r="B246" s="31" t="s">
        <v>369</v>
      </c>
      <c r="C246" s="23" t="s">
        <v>372</v>
      </c>
      <c r="D246" s="25" t="s">
        <v>370</v>
      </c>
      <c r="E246" s="27"/>
      <c r="F246" s="19"/>
      <c r="G246" s="101">
        <f>E246*F246</f>
        <v>0</v>
      </c>
    </row>
    <row r="247" spans="1:9" s="2" customFormat="1" ht="36" customHeight="1" thickBot="1">
      <c r="A247" s="30"/>
      <c r="B247" s="32"/>
      <c r="C247" s="24"/>
      <c r="D247" s="26"/>
      <c r="E247" s="28"/>
      <c r="F247" s="20"/>
      <c r="G247" s="104"/>
      <c r="I247" s="3"/>
    </row>
    <row r="248" spans="1:7" s="2" customFormat="1" ht="36" customHeight="1">
      <c r="A248" s="29" t="s">
        <v>368</v>
      </c>
      <c r="B248" s="31" t="s">
        <v>369</v>
      </c>
      <c r="C248" s="23" t="s">
        <v>372</v>
      </c>
      <c r="D248" s="25" t="s">
        <v>370</v>
      </c>
      <c r="E248" s="27"/>
      <c r="F248" s="19"/>
      <c r="G248" s="101">
        <f>E248*F248</f>
        <v>0</v>
      </c>
    </row>
    <row r="249" spans="1:9" s="2" customFormat="1" ht="36" customHeight="1" thickBot="1">
      <c r="A249" s="30"/>
      <c r="B249" s="32"/>
      <c r="C249" s="24"/>
      <c r="D249" s="26"/>
      <c r="E249" s="28"/>
      <c r="F249" s="20"/>
      <c r="G249" s="104"/>
      <c r="I249" s="3"/>
    </row>
    <row r="250" spans="1:7" s="2" customFormat="1" ht="36" customHeight="1">
      <c r="A250" s="29" t="s">
        <v>368</v>
      </c>
      <c r="B250" s="31" t="s">
        <v>369</v>
      </c>
      <c r="C250" s="23" t="s">
        <v>372</v>
      </c>
      <c r="D250" s="25" t="s">
        <v>370</v>
      </c>
      <c r="E250" s="27"/>
      <c r="F250" s="19"/>
      <c r="G250" s="101">
        <f>E250*F250</f>
        <v>0</v>
      </c>
    </row>
    <row r="251" spans="1:9" s="2" customFormat="1" ht="36" customHeight="1" thickBot="1">
      <c r="A251" s="30"/>
      <c r="B251" s="32"/>
      <c r="C251" s="24"/>
      <c r="D251" s="26"/>
      <c r="E251" s="28"/>
      <c r="F251" s="20"/>
      <c r="G251" s="104"/>
      <c r="I251" s="3"/>
    </row>
    <row r="252" spans="1:7" s="2" customFormat="1" ht="36" customHeight="1">
      <c r="A252" s="33" t="s">
        <v>368</v>
      </c>
      <c r="B252" s="34" t="s">
        <v>369</v>
      </c>
      <c r="C252" s="23" t="s">
        <v>372</v>
      </c>
      <c r="D252" s="35" t="s">
        <v>370</v>
      </c>
      <c r="E252" s="27"/>
      <c r="F252" s="19"/>
      <c r="G252" s="101">
        <f>E252*F252</f>
        <v>0</v>
      </c>
    </row>
    <row r="253" spans="1:9" s="2" customFormat="1" ht="36" customHeight="1" thickBot="1">
      <c r="A253" s="30"/>
      <c r="B253" s="32"/>
      <c r="C253" s="24"/>
      <c r="D253" s="26"/>
      <c r="E253" s="28"/>
      <c r="F253" s="20"/>
      <c r="G253" s="104"/>
      <c r="I253" s="3"/>
    </row>
    <row r="254" spans="1:7" s="2" customFormat="1" ht="36" customHeight="1">
      <c r="A254" s="29" t="s">
        <v>368</v>
      </c>
      <c r="B254" s="31" t="s">
        <v>369</v>
      </c>
      <c r="C254" s="23" t="s">
        <v>372</v>
      </c>
      <c r="D254" s="25" t="s">
        <v>370</v>
      </c>
      <c r="E254" s="27"/>
      <c r="F254" s="19"/>
      <c r="G254" s="101">
        <f>E254*F254</f>
        <v>0</v>
      </c>
    </row>
    <row r="255" spans="1:9" s="2" customFormat="1" ht="36" customHeight="1" thickBot="1">
      <c r="A255" s="30"/>
      <c r="B255" s="32"/>
      <c r="C255" s="24"/>
      <c r="D255" s="26"/>
      <c r="E255" s="28"/>
      <c r="F255" s="20"/>
      <c r="G255" s="104"/>
      <c r="I255" s="3"/>
    </row>
    <row r="256" spans="1:7" s="2" customFormat="1" ht="36" customHeight="1">
      <c r="A256" s="33" t="s">
        <v>368</v>
      </c>
      <c r="B256" s="34" t="s">
        <v>369</v>
      </c>
      <c r="C256" s="23" t="s">
        <v>372</v>
      </c>
      <c r="D256" s="35" t="s">
        <v>370</v>
      </c>
      <c r="E256" s="27"/>
      <c r="F256" s="19"/>
      <c r="G256" s="101">
        <f>E256*F256</f>
        <v>0</v>
      </c>
    </row>
    <row r="257" spans="1:9" s="2" customFormat="1" ht="36" customHeight="1" thickBot="1">
      <c r="A257" s="30"/>
      <c r="B257" s="32"/>
      <c r="C257" s="24"/>
      <c r="D257" s="26"/>
      <c r="E257" s="28"/>
      <c r="F257" s="20"/>
      <c r="G257" s="104"/>
      <c r="I257" s="3"/>
    </row>
    <row r="258" spans="1:7" s="2" customFormat="1" ht="36" customHeight="1">
      <c r="A258" s="29" t="s">
        <v>368</v>
      </c>
      <c r="B258" s="31" t="s">
        <v>369</v>
      </c>
      <c r="C258" s="23" t="s">
        <v>372</v>
      </c>
      <c r="D258" s="25" t="s">
        <v>370</v>
      </c>
      <c r="E258" s="27"/>
      <c r="F258" s="19"/>
      <c r="G258" s="101">
        <f>E258*F258</f>
        <v>0</v>
      </c>
    </row>
    <row r="259" spans="1:9" s="2" customFormat="1" ht="36" customHeight="1" thickBot="1">
      <c r="A259" s="30"/>
      <c r="B259" s="32"/>
      <c r="C259" s="24"/>
      <c r="D259" s="26"/>
      <c r="E259" s="28"/>
      <c r="F259" s="20"/>
      <c r="G259" s="104"/>
      <c r="I259" s="3"/>
    </row>
    <row r="260" spans="1:7" s="2" customFormat="1" ht="36" customHeight="1">
      <c r="A260" s="33" t="s">
        <v>368</v>
      </c>
      <c r="B260" s="34" t="s">
        <v>369</v>
      </c>
      <c r="C260" s="23" t="s">
        <v>372</v>
      </c>
      <c r="D260" s="35" t="s">
        <v>370</v>
      </c>
      <c r="E260" s="27"/>
      <c r="F260" s="19"/>
      <c r="G260" s="101">
        <f>E260*F260</f>
        <v>0</v>
      </c>
    </row>
    <row r="261" spans="1:9" s="2" customFormat="1" ht="36" customHeight="1" thickBot="1">
      <c r="A261" s="30"/>
      <c r="B261" s="32"/>
      <c r="C261" s="24"/>
      <c r="D261" s="26"/>
      <c r="E261" s="28"/>
      <c r="F261" s="20"/>
      <c r="G261" s="104"/>
      <c r="I261" s="3"/>
    </row>
    <row r="262" spans="1:7" s="2" customFormat="1" ht="36" customHeight="1">
      <c r="A262" s="29" t="s">
        <v>368</v>
      </c>
      <c r="B262" s="31" t="s">
        <v>369</v>
      </c>
      <c r="C262" s="23" t="s">
        <v>371</v>
      </c>
      <c r="D262" s="25" t="s">
        <v>370</v>
      </c>
      <c r="E262" s="27"/>
      <c r="F262" s="19"/>
      <c r="G262" s="101">
        <f>E262*F262</f>
        <v>0</v>
      </c>
    </row>
    <row r="263" spans="1:9" s="2" customFormat="1" ht="36" customHeight="1" thickBot="1">
      <c r="A263" s="38"/>
      <c r="B263" s="39"/>
      <c r="C263" s="40"/>
      <c r="D263" s="41"/>
      <c r="E263" s="36"/>
      <c r="F263" s="37"/>
      <c r="G263" s="105"/>
      <c r="I263" s="3"/>
    </row>
    <row r="264" spans="1:7" ht="25.5" customHeight="1" thickBot="1" thickTop="1">
      <c r="A264" s="42"/>
      <c r="B264" s="43"/>
      <c r="C264" s="44"/>
      <c r="D264" s="45"/>
      <c r="E264" s="45"/>
      <c r="F264" s="43"/>
      <c r="G264" s="46" t="s">
        <v>359</v>
      </c>
    </row>
    <row r="265" spans="1:7" s="2" customFormat="1" ht="36" customHeight="1" thickBot="1">
      <c r="A265" s="47"/>
      <c r="B265" s="48" t="s">
        <v>360</v>
      </c>
      <c r="C265" s="49" t="s">
        <v>361</v>
      </c>
      <c r="D265" s="50"/>
      <c r="E265" s="50"/>
      <c r="F265" s="51"/>
      <c r="G265" s="52">
        <f>SUM(G7:G263)</f>
        <v>113861.90539999999</v>
      </c>
    </row>
    <row r="266" spans="1:7" ht="25.5" customHeight="1" thickBot="1">
      <c r="A266" s="53"/>
      <c r="B266" s="54"/>
      <c r="C266" s="55"/>
      <c r="D266" s="56"/>
      <c r="E266" s="56"/>
      <c r="F266" s="54"/>
      <c r="G266" s="57"/>
    </row>
    <row r="267" spans="1:7" s="2" customFormat="1" ht="36" customHeight="1" thickBot="1">
      <c r="A267" s="58"/>
      <c r="B267" s="59" t="s">
        <v>362</v>
      </c>
      <c r="C267" s="60" t="s">
        <v>365</v>
      </c>
      <c r="D267" s="61"/>
      <c r="E267" s="61"/>
      <c r="F267" s="62"/>
      <c r="G267" s="63">
        <v>2812471.87</v>
      </c>
    </row>
    <row r="268" spans="1:7" ht="25.5" customHeight="1" thickBot="1">
      <c r="A268" s="53"/>
      <c r="B268" s="54"/>
      <c r="C268" s="55"/>
      <c r="D268" s="56"/>
      <c r="E268" s="56"/>
      <c r="F268" s="54"/>
      <c r="G268" s="57"/>
    </row>
    <row r="269" spans="1:7" s="2" customFormat="1" ht="36" customHeight="1" thickBot="1">
      <c r="A269" s="58"/>
      <c r="B269" s="59" t="s">
        <v>363</v>
      </c>
      <c r="C269" s="60" t="s">
        <v>366</v>
      </c>
      <c r="D269" s="61"/>
      <c r="E269" s="61"/>
      <c r="F269" s="62"/>
      <c r="G269" s="63">
        <v>113861.90539999999</v>
      </c>
    </row>
    <row r="270" spans="1:7" ht="25.5" customHeight="1" thickBot="1">
      <c r="A270" s="53"/>
      <c r="B270" s="54"/>
      <c r="C270" s="55"/>
      <c r="D270" s="56"/>
      <c r="E270" s="56"/>
      <c r="F270" s="54"/>
      <c r="G270" s="57"/>
    </row>
    <row r="271" spans="1:7" s="2" customFormat="1" ht="36" customHeight="1" thickBot="1">
      <c r="A271" s="58"/>
      <c r="B271" s="59" t="s">
        <v>364</v>
      </c>
      <c r="C271" s="60" t="s">
        <v>367</v>
      </c>
      <c r="D271" s="61"/>
      <c r="E271" s="61"/>
      <c r="F271" s="62"/>
      <c r="G271" s="64">
        <f>((G267-G269)-(G265-G269))/(G267-G269)</f>
        <v>1</v>
      </c>
    </row>
    <row r="272" spans="1:7" ht="12.75">
      <c r="A272" s="65"/>
      <c r="B272" s="66"/>
      <c r="C272" s="66"/>
      <c r="D272" s="66"/>
      <c r="E272" s="66"/>
      <c r="F272" s="66"/>
      <c r="G272" s="66"/>
    </row>
    <row r="273" spans="1:7" ht="12.75">
      <c r="A273" s="65"/>
      <c r="B273" s="66"/>
      <c r="C273" s="66"/>
      <c r="D273" s="66"/>
      <c r="E273" s="66"/>
      <c r="F273" s="66"/>
      <c r="G273" s="66"/>
    </row>
    <row r="274" spans="1:7" ht="12.75">
      <c r="A274" s="65"/>
      <c r="B274" s="66"/>
      <c r="C274" s="66"/>
      <c r="D274" s="66"/>
      <c r="E274" s="66"/>
      <c r="F274" s="66"/>
      <c r="G274" s="66"/>
    </row>
    <row r="275" spans="1:7" ht="12.75">
      <c r="A275" s="65"/>
      <c r="B275" s="66"/>
      <c r="C275" s="66"/>
      <c r="D275" s="66"/>
      <c r="E275" s="66"/>
      <c r="F275" s="66"/>
      <c r="G275" s="66"/>
    </row>
    <row r="276" spans="1:7" ht="12.75">
      <c r="A276" s="65"/>
      <c r="B276" s="66"/>
      <c r="C276" s="66"/>
      <c r="D276" s="66"/>
      <c r="E276" s="66"/>
      <c r="F276" s="66"/>
      <c r="G276" s="66"/>
    </row>
    <row r="277" spans="1:7" ht="12.75">
      <c r="A277" s="65"/>
      <c r="B277" s="66"/>
      <c r="C277" s="66"/>
      <c r="D277" s="66"/>
      <c r="E277" s="66"/>
      <c r="F277" s="66"/>
      <c r="G277" s="66"/>
    </row>
    <row r="278" spans="1:7" ht="12.75">
      <c r="A278" s="65"/>
      <c r="B278" s="66"/>
      <c r="C278" s="66"/>
      <c r="D278" s="66"/>
      <c r="E278" s="66"/>
      <c r="F278" s="66"/>
      <c r="G278" s="66"/>
    </row>
    <row r="279" spans="1:7" ht="12.75">
      <c r="A279" s="65"/>
      <c r="B279" s="66"/>
      <c r="C279" s="66"/>
      <c r="D279" s="66"/>
      <c r="E279" s="66"/>
      <c r="F279" s="66"/>
      <c r="G279" s="66"/>
    </row>
    <row r="280" spans="1:7" ht="12.75">
      <c r="A280" s="65"/>
      <c r="B280" s="66"/>
      <c r="C280" s="66"/>
      <c r="D280" s="66"/>
      <c r="E280" s="66"/>
      <c r="F280" s="66"/>
      <c r="G280" s="66"/>
    </row>
    <row r="281" spans="1:7" ht="12.75">
      <c r="A281" s="65"/>
      <c r="B281" s="66"/>
      <c r="C281" s="66"/>
      <c r="D281" s="66"/>
      <c r="E281" s="66"/>
      <c r="F281" s="66"/>
      <c r="G281" s="66"/>
    </row>
    <row r="282" spans="1:7" ht="12.75">
      <c r="A282" s="65"/>
      <c r="B282" s="66"/>
      <c r="C282" s="66"/>
      <c r="D282" s="66"/>
      <c r="E282" s="66"/>
      <c r="F282" s="66"/>
      <c r="G282" s="66"/>
    </row>
    <row r="283" spans="1:7" ht="12.75">
      <c r="A283" s="67" t="s">
        <v>375</v>
      </c>
      <c r="B283" s="67"/>
      <c r="C283" s="68"/>
      <c r="D283" s="68"/>
      <c r="E283" s="68"/>
      <c r="F283" s="68"/>
      <c r="G283" s="68"/>
    </row>
    <row r="284" spans="1:7" ht="12.75">
      <c r="A284" s="68"/>
      <c r="B284" s="68"/>
      <c r="C284" s="68"/>
      <c r="D284" s="68"/>
      <c r="E284" s="68"/>
      <c r="F284" s="68"/>
      <c r="G284" s="68"/>
    </row>
    <row r="285" spans="1:7" ht="12.75">
      <c r="A285" s="68"/>
      <c r="B285" s="68"/>
      <c r="C285" s="68"/>
      <c r="D285" s="68"/>
      <c r="E285" s="68"/>
      <c r="F285" s="68"/>
      <c r="G285" s="68"/>
    </row>
    <row r="286" spans="1:7" ht="12.75">
      <c r="A286" s="68"/>
      <c r="B286" s="68"/>
      <c r="C286" s="68"/>
      <c r="D286" s="68"/>
      <c r="E286" s="68"/>
      <c r="F286" s="68"/>
      <c r="G286" s="68"/>
    </row>
    <row r="287" spans="1:7" ht="12.75">
      <c r="A287" s="68"/>
      <c r="B287" s="68"/>
      <c r="C287" s="68"/>
      <c r="D287" s="68"/>
      <c r="E287" s="68"/>
      <c r="F287" s="68"/>
      <c r="G287" s="68"/>
    </row>
    <row r="288" spans="1:7" ht="12.75">
      <c r="A288" s="68"/>
      <c r="B288" s="68"/>
      <c r="C288" s="68"/>
      <c r="D288" s="68"/>
      <c r="E288" s="68"/>
      <c r="F288" s="68"/>
      <c r="G288" s="68"/>
    </row>
    <row r="289" spans="1:7" ht="12.75">
      <c r="A289" s="68"/>
      <c r="B289" s="68"/>
      <c r="C289" s="68"/>
      <c r="D289" s="68"/>
      <c r="E289" s="68"/>
      <c r="F289" s="68"/>
      <c r="G289" s="68"/>
    </row>
    <row r="307" spans="2:15" s="7" customFormat="1" ht="13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</sheetData>
  <sheetProtection password="DEDD" sheet="1" objects="1" scenarios="1" selectLockedCells="1"/>
  <mergeCells count="791">
    <mergeCell ref="A283:G289"/>
    <mergeCell ref="G262:G263"/>
    <mergeCell ref="C265:F265"/>
    <mergeCell ref="C267:F267"/>
    <mergeCell ref="C269:F269"/>
    <mergeCell ref="C271:F271"/>
    <mergeCell ref="A262:A263"/>
    <mergeCell ref="B262:B263"/>
    <mergeCell ref="C262:C263"/>
    <mergeCell ref="D262:D263"/>
    <mergeCell ref="E262:E263"/>
    <mergeCell ref="F262:F263"/>
    <mergeCell ref="G258:G259"/>
    <mergeCell ref="A260:A261"/>
    <mergeCell ref="B260:B261"/>
    <mergeCell ref="C260:C261"/>
    <mergeCell ref="D260:D261"/>
    <mergeCell ref="E260:E261"/>
    <mergeCell ref="F260:F261"/>
    <mergeCell ref="G260:G261"/>
    <mergeCell ref="A258:A259"/>
    <mergeCell ref="B258:B259"/>
    <mergeCell ref="C258:C259"/>
    <mergeCell ref="D258:D259"/>
    <mergeCell ref="E258:E259"/>
    <mergeCell ref="F258:F259"/>
    <mergeCell ref="G254:G255"/>
    <mergeCell ref="G256:G257"/>
    <mergeCell ref="A256:A257"/>
    <mergeCell ref="B256:B257"/>
    <mergeCell ref="C256:C257"/>
    <mergeCell ref="D256:D257"/>
    <mergeCell ref="E256:E257"/>
    <mergeCell ref="F256:F257"/>
    <mergeCell ref="A254:A255"/>
    <mergeCell ref="B254:B255"/>
    <mergeCell ref="C254:C255"/>
    <mergeCell ref="D254:D255"/>
    <mergeCell ref="E254:E255"/>
    <mergeCell ref="F254:F255"/>
    <mergeCell ref="G250:G251"/>
    <mergeCell ref="A252:A253"/>
    <mergeCell ref="B252:B253"/>
    <mergeCell ref="C252:C253"/>
    <mergeCell ref="D252:D253"/>
    <mergeCell ref="E252:E253"/>
    <mergeCell ref="F252:F253"/>
    <mergeCell ref="G252:G253"/>
    <mergeCell ref="A250:A251"/>
    <mergeCell ref="B250:B251"/>
    <mergeCell ref="C250:C251"/>
    <mergeCell ref="D250:D251"/>
    <mergeCell ref="E250:E251"/>
    <mergeCell ref="F250:F251"/>
    <mergeCell ref="G246:G247"/>
    <mergeCell ref="A248:A249"/>
    <mergeCell ref="B248:B249"/>
    <mergeCell ref="C248:C249"/>
    <mergeCell ref="D248:D249"/>
    <mergeCell ref="E248:E249"/>
    <mergeCell ref="F248:F249"/>
    <mergeCell ref="G248:G249"/>
    <mergeCell ref="A246:A247"/>
    <mergeCell ref="B246:B247"/>
    <mergeCell ref="C246:C247"/>
    <mergeCell ref="D246:D247"/>
    <mergeCell ref="E246:E247"/>
    <mergeCell ref="F246:F247"/>
    <mergeCell ref="G242:G243"/>
    <mergeCell ref="A244:A245"/>
    <mergeCell ref="B244:B245"/>
    <mergeCell ref="C244:C245"/>
    <mergeCell ref="D244:D245"/>
    <mergeCell ref="E244:E245"/>
    <mergeCell ref="F244:F245"/>
    <mergeCell ref="G244:G245"/>
    <mergeCell ref="A242:A243"/>
    <mergeCell ref="B242:B243"/>
    <mergeCell ref="C242:C243"/>
    <mergeCell ref="D242:D243"/>
    <mergeCell ref="E242:E243"/>
    <mergeCell ref="F242:F243"/>
    <mergeCell ref="G238:G239"/>
    <mergeCell ref="A240:A241"/>
    <mergeCell ref="B240:B241"/>
    <mergeCell ref="C240:C241"/>
    <mergeCell ref="D240:D241"/>
    <mergeCell ref="E240:E241"/>
    <mergeCell ref="F240:F241"/>
    <mergeCell ref="G240:G241"/>
    <mergeCell ref="A238:A239"/>
    <mergeCell ref="B238:B239"/>
    <mergeCell ref="C238:C239"/>
    <mergeCell ref="D238:D239"/>
    <mergeCell ref="E238:E239"/>
    <mergeCell ref="F238:F239"/>
    <mergeCell ref="G234:G235"/>
    <mergeCell ref="A236:A237"/>
    <mergeCell ref="B236:B237"/>
    <mergeCell ref="C236:C237"/>
    <mergeCell ref="D236:D237"/>
    <mergeCell ref="E236:E237"/>
    <mergeCell ref="F236:F237"/>
    <mergeCell ref="G236:G237"/>
    <mergeCell ref="A234:A235"/>
    <mergeCell ref="B234:B235"/>
    <mergeCell ref="C234:C235"/>
    <mergeCell ref="D234:D235"/>
    <mergeCell ref="E234:E235"/>
    <mergeCell ref="F234:F235"/>
    <mergeCell ref="G230:G231"/>
    <mergeCell ref="A232:A233"/>
    <mergeCell ref="B232:B233"/>
    <mergeCell ref="C232:C233"/>
    <mergeCell ref="D232:D233"/>
    <mergeCell ref="E232:E233"/>
    <mergeCell ref="F232:F233"/>
    <mergeCell ref="G232:G233"/>
    <mergeCell ref="A230:A231"/>
    <mergeCell ref="B230:B231"/>
    <mergeCell ref="C230:C231"/>
    <mergeCell ref="D230:D231"/>
    <mergeCell ref="E230:E231"/>
    <mergeCell ref="F230:F231"/>
    <mergeCell ref="G226:G227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22:G223"/>
    <mergeCell ref="A224:A225"/>
    <mergeCell ref="B224:B225"/>
    <mergeCell ref="C224:C225"/>
    <mergeCell ref="D224:D225"/>
    <mergeCell ref="E224:E225"/>
    <mergeCell ref="F224:F225"/>
    <mergeCell ref="G224:G225"/>
    <mergeCell ref="A222:A223"/>
    <mergeCell ref="B222:B223"/>
    <mergeCell ref="C222:C223"/>
    <mergeCell ref="D222:D223"/>
    <mergeCell ref="E222:E223"/>
    <mergeCell ref="F222:F223"/>
    <mergeCell ref="G218:G219"/>
    <mergeCell ref="A220:A221"/>
    <mergeCell ref="B220:B221"/>
    <mergeCell ref="C220:C221"/>
    <mergeCell ref="D220:D221"/>
    <mergeCell ref="E220:E221"/>
    <mergeCell ref="F220:F221"/>
    <mergeCell ref="G220:G221"/>
    <mergeCell ref="A218:A219"/>
    <mergeCell ref="B218:B219"/>
    <mergeCell ref="C218:C219"/>
    <mergeCell ref="D218:D219"/>
    <mergeCell ref="F218:F219"/>
    <mergeCell ref="B215:G215"/>
    <mergeCell ref="A216:A217"/>
    <mergeCell ref="B216:B217"/>
    <mergeCell ref="C216:C217"/>
    <mergeCell ref="D216:D217"/>
    <mergeCell ref="F216:F217"/>
    <mergeCell ref="G216:G217"/>
    <mergeCell ref="G211:G212"/>
    <mergeCell ref="A213:A214"/>
    <mergeCell ref="B213:B214"/>
    <mergeCell ref="C213:C214"/>
    <mergeCell ref="D213:D214"/>
    <mergeCell ref="F213:F214"/>
    <mergeCell ref="G213:G214"/>
    <mergeCell ref="A211:A212"/>
    <mergeCell ref="B211:B212"/>
    <mergeCell ref="C211:C212"/>
    <mergeCell ref="D211:D212"/>
    <mergeCell ref="F211:F212"/>
    <mergeCell ref="G207:G208"/>
    <mergeCell ref="A209:A210"/>
    <mergeCell ref="B209:B210"/>
    <mergeCell ref="C209:C210"/>
    <mergeCell ref="D209:D210"/>
    <mergeCell ref="F209:F210"/>
    <mergeCell ref="G209:G210"/>
    <mergeCell ref="A207:A208"/>
    <mergeCell ref="B207:B208"/>
    <mergeCell ref="C207:C208"/>
    <mergeCell ref="D207:D208"/>
    <mergeCell ref="F207:F208"/>
    <mergeCell ref="B204:G204"/>
    <mergeCell ref="A205:A206"/>
    <mergeCell ref="B205:B206"/>
    <mergeCell ref="C205:C206"/>
    <mergeCell ref="D205:D206"/>
    <mergeCell ref="F205:F206"/>
    <mergeCell ref="G205:G206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G198:G199"/>
    <mergeCell ref="A198:A199"/>
    <mergeCell ref="B198:B199"/>
    <mergeCell ref="C198:C199"/>
    <mergeCell ref="D198:D199"/>
    <mergeCell ref="E198:E199"/>
    <mergeCell ref="F198:F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B161:G161"/>
    <mergeCell ref="A162:A163"/>
    <mergeCell ref="B162:B163"/>
    <mergeCell ref="C162:C163"/>
    <mergeCell ref="D162:D163"/>
    <mergeCell ref="E162:E163"/>
    <mergeCell ref="F162:F163"/>
    <mergeCell ref="G162:G163"/>
    <mergeCell ref="G157:G158"/>
    <mergeCell ref="A159:A160"/>
    <mergeCell ref="B159:B160"/>
    <mergeCell ref="C159:C160"/>
    <mergeCell ref="D159:D160"/>
    <mergeCell ref="F159:F160"/>
    <mergeCell ref="G159:G160"/>
    <mergeCell ref="A157:A158"/>
    <mergeCell ref="B157:B158"/>
    <mergeCell ref="C157:C158"/>
    <mergeCell ref="D157:D158"/>
    <mergeCell ref="F157:F158"/>
    <mergeCell ref="G152:G153"/>
    <mergeCell ref="B154:G154"/>
    <mergeCell ref="A155:A156"/>
    <mergeCell ref="B155:B156"/>
    <mergeCell ref="C155:C156"/>
    <mergeCell ref="D155:D156"/>
    <mergeCell ref="F155:F156"/>
    <mergeCell ref="G155:G156"/>
    <mergeCell ref="A152:A153"/>
    <mergeCell ref="B152:B153"/>
    <mergeCell ref="C152:C153"/>
    <mergeCell ref="D152:D153"/>
    <mergeCell ref="F152:F153"/>
    <mergeCell ref="G148:G149"/>
    <mergeCell ref="A150:A151"/>
    <mergeCell ref="B150:B151"/>
    <mergeCell ref="C150:C151"/>
    <mergeCell ref="D150:D151"/>
    <mergeCell ref="F150:F151"/>
    <mergeCell ref="G150:G151"/>
    <mergeCell ref="A148:A149"/>
    <mergeCell ref="B148:B149"/>
    <mergeCell ref="C148:C149"/>
    <mergeCell ref="D148:D149"/>
    <mergeCell ref="F148:F149"/>
    <mergeCell ref="G144:G145"/>
    <mergeCell ref="A146:A147"/>
    <mergeCell ref="B146:B147"/>
    <mergeCell ref="C146:C147"/>
    <mergeCell ref="D146:D147"/>
    <mergeCell ref="F146:F147"/>
    <mergeCell ref="G146:G147"/>
    <mergeCell ref="A144:A145"/>
    <mergeCell ref="B144:B145"/>
    <mergeCell ref="C144:C145"/>
    <mergeCell ref="D144:D145"/>
    <mergeCell ref="F144:F145"/>
    <mergeCell ref="G140:G141"/>
    <mergeCell ref="A142:A143"/>
    <mergeCell ref="B142:B143"/>
    <mergeCell ref="C142:C143"/>
    <mergeCell ref="D142:D143"/>
    <mergeCell ref="F142:F143"/>
    <mergeCell ref="G142:G143"/>
    <mergeCell ref="A140:A141"/>
    <mergeCell ref="B140:B141"/>
    <mergeCell ref="C140:C141"/>
    <mergeCell ref="D140:D141"/>
    <mergeCell ref="F140:F141"/>
    <mergeCell ref="B137:G137"/>
    <mergeCell ref="A138:A139"/>
    <mergeCell ref="B138:B139"/>
    <mergeCell ref="C138:C139"/>
    <mergeCell ref="D138:D139"/>
    <mergeCell ref="F138:F139"/>
    <mergeCell ref="G138:G139"/>
    <mergeCell ref="G133:G134"/>
    <mergeCell ref="A135:A136"/>
    <mergeCell ref="B135:B136"/>
    <mergeCell ref="C135:C136"/>
    <mergeCell ref="D135:D136"/>
    <mergeCell ref="F135:F136"/>
    <mergeCell ref="G135:G136"/>
    <mergeCell ref="A133:A134"/>
    <mergeCell ref="B133:B134"/>
    <mergeCell ref="C133:C134"/>
    <mergeCell ref="D133:D134"/>
    <mergeCell ref="F133:F134"/>
    <mergeCell ref="G129:G130"/>
    <mergeCell ref="A131:A132"/>
    <mergeCell ref="B131:B132"/>
    <mergeCell ref="C131:C132"/>
    <mergeCell ref="D131:D132"/>
    <mergeCell ref="F131:F132"/>
    <mergeCell ref="G131:G132"/>
    <mergeCell ref="A129:A130"/>
    <mergeCell ref="B129:B130"/>
    <mergeCell ref="C129:C130"/>
    <mergeCell ref="D129:D130"/>
    <mergeCell ref="F129:F130"/>
    <mergeCell ref="B126:G126"/>
    <mergeCell ref="A127:A128"/>
    <mergeCell ref="B127:B128"/>
    <mergeCell ref="C127:C128"/>
    <mergeCell ref="D127:D128"/>
    <mergeCell ref="F127:F128"/>
    <mergeCell ref="G127:G128"/>
    <mergeCell ref="B123:G123"/>
    <mergeCell ref="A124:A125"/>
    <mergeCell ref="B124:B125"/>
    <mergeCell ref="C124:C125"/>
    <mergeCell ref="D124:D125"/>
    <mergeCell ref="F124:F125"/>
    <mergeCell ref="G124:G125"/>
    <mergeCell ref="B120:G120"/>
    <mergeCell ref="A121:A122"/>
    <mergeCell ref="B121:B122"/>
    <mergeCell ref="C121:C122"/>
    <mergeCell ref="D121:D122"/>
    <mergeCell ref="F121:F122"/>
    <mergeCell ref="G121:G122"/>
    <mergeCell ref="G116:G117"/>
    <mergeCell ref="A118:A119"/>
    <mergeCell ref="B118:B119"/>
    <mergeCell ref="C118:C119"/>
    <mergeCell ref="D118:D119"/>
    <mergeCell ref="F118:F119"/>
    <mergeCell ref="G118:G119"/>
    <mergeCell ref="A116:A117"/>
    <mergeCell ref="B116:B117"/>
    <mergeCell ref="C116:C117"/>
    <mergeCell ref="D116:D117"/>
    <mergeCell ref="F116:F117"/>
    <mergeCell ref="G112:G113"/>
    <mergeCell ref="A114:A115"/>
    <mergeCell ref="B114:B115"/>
    <mergeCell ref="C114:C115"/>
    <mergeCell ref="D114:D115"/>
    <mergeCell ref="F114:F115"/>
    <mergeCell ref="G114:G115"/>
    <mergeCell ref="A112:A113"/>
    <mergeCell ref="B112:B113"/>
    <mergeCell ref="C112:C113"/>
    <mergeCell ref="D112:D113"/>
    <mergeCell ref="F112:F113"/>
    <mergeCell ref="B109:G109"/>
    <mergeCell ref="A110:A111"/>
    <mergeCell ref="B110:B111"/>
    <mergeCell ref="C110:C111"/>
    <mergeCell ref="D110:D111"/>
    <mergeCell ref="F110:F111"/>
    <mergeCell ref="G110:G111"/>
    <mergeCell ref="G104:G105"/>
    <mergeCell ref="B106:G106"/>
    <mergeCell ref="A107:A108"/>
    <mergeCell ref="B107:B108"/>
    <mergeCell ref="C107:C108"/>
    <mergeCell ref="D107:D108"/>
    <mergeCell ref="F107:F108"/>
    <mergeCell ref="G107:G108"/>
    <mergeCell ref="A104:A105"/>
    <mergeCell ref="B104:B105"/>
    <mergeCell ref="C104:C105"/>
    <mergeCell ref="D104:D105"/>
    <mergeCell ref="F104:F105"/>
    <mergeCell ref="G100:G101"/>
    <mergeCell ref="A102:A103"/>
    <mergeCell ref="B102:B103"/>
    <mergeCell ref="C102:C103"/>
    <mergeCell ref="D102:D103"/>
    <mergeCell ref="F102:F103"/>
    <mergeCell ref="G102:G103"/>
    <mergeCell ref="A100:A101"/>
    <mergeCell ref="B100:B101"/>
    <mergeCell ref="C100:C101"/>
    <mergeCell ref="D100:D101"/>
    <mergeCell ref="F100:F101"/>
    <mergeCell ref="B97:G97"/>
    <mergeCell ref="A98:A99"/>
    <mergeCell ref="B98:B99"/>
    <mergeCell ref="C98:C99"/>
    <mergeCell ref="D98:D99"/>
    <mergeCell ref="F98:F99"/>
    <mergeCell ref="G98:G99"/>
    <mergeCell ref="G93:G94"/>
    <mergeCell ref="A95:A96"/>
    <mergeCell ref="B95:B96"/>
    <mergeCell ref="C95:C96"/>
    <mergeCell ref="D95:D96"/>
    <mergeCell ref="F95:F96"/>
    <mergeCell ref="G95:G96"/>
    <mergeCell ref="A93:A94"/>
    <mergeCell ref="B93:B94"/>
    <mergeCell ref="C93:C94"/>
    <mergeCell ref="D93:D94"/>
    <mergeCell ref="F93:F94"/>
    <mergeCell ref="G89:G90"/>
    <mergeCell ref="A91:A92"/>
    <mergeCell ref="B91:B92"/>
    <mergeCell ref="C91:C92"/>
    <mergeCell ref="D91:D92"/>
    <mergeCell ref="F91:F92"/>
    <mergeCell ref="G91:G92"/>
    <mergeCell ref="A89:A90"/>
    <mergeCell ref="B89:B90"/>
    <mergeCell ref="C89:C90"/>
    <mergeCell ref="D89:D90"/>
    <mergeCell ref="F89:F90"/>
    <mergeCell ref="G84:G85"/>
    <mergeCell ref="B86:G86"/>
    <mergeCell ref="A87:A88"/>
    <mergeCell ref="B87:B88"/>
    <mergeCell ref="C87:C88"/>
    <mergeCell ref="D87:D88"/>
    <mergeCell ref="F87:F88"/>
    <mergeCell ref="G87:G88"/>
    <mergeCell ref="A84:A85"/>
    <mergeCell ref="B84:B85"/>
    <mergeCell ref="C84:C85"/>
    <mergeCell ref="D84:D85"/>
    <mergeCell ref="F84:F85"/>
    <mergeCell ref="B81:G81"/>
    <mergeCell ref="A82:A83"/>
    <mergeCell ref="B82:B83"/>
    <mergeCell ref="C82:C83"/>
    <mergeCell ref="D82:D83"/>
    <mergeCell ref="F82:F83"/>
    <mergeCell ref="G82:G83"/>
    <mergeCell ref="G77:G78"/>
    <mergeCell ref="A79:A80"/>
    <mergeCell ref="B79:B80"/>
    <mergeCell ref="C79:C80"/>
    <mergeCell ref="D79:D80"/>
    <mergeCell ref="F79:F80"/>
    <mergeCell ref="G79:G80"/>
    <mergeCell ref="A77:A78"/>
    <mergeCell ref="B77:B78"/>
    <mergeCell ref="C77:C78"/>
    <mergeCell ref="D77:D78"/>
    <mergeCell ref="F77:F78"/>
    <mergeCell ref="B74:G74"/>
    <mergeCell ref="A75:A76"/>
    <mergeCell ref="B75:B76"/>
    <mergeCell ref="C75:C76"/>
    <mergeCell ref="D75:D76"/>
    <mergeCell ref="F75:F76"/>
    <mergeCell ref="G75:G76"/>
    <mergeCell ref="B71:G71"/>
    <mergeCell ref="A72:A73"/>
    <mergeCell ref="B72:B73"/>
    <mergeCell ref="C72:C73"/>
    <mergeCell ref="D72:D73"/>
    <mergeCell ref="F72:F73"/>
    <mergeCell ref="G72:G73"/>
    <mergeCell ref="G67:G68"/>
    <mergeCell ref="A69:A70"/>
    <mergeCell ref="B69:B70"/>
    <mergeCell ref="C69:C70"/>
    <mergeCell ref="D69:D70"/>
    <mergeCell ref="F69:F70"/>
    <mergeCell ref="G69:G70"/>
    <mergeCell ref="A67:A68"/>
    <mergeCell ref="B67:B68"/>
    <mergeCell ref="C67:C68"/>
    <mergeCell ref="D67:D68"/>
    <mergeCell ref="F67:F68"/>
    <mergeCell ref="G63:G64"/>
    <mergeCell ref="A65:A66"/>
    <mergeCell ref="B65:B66"/>
    <mergeCell ref="C65:C66"/>
    <mergeCell ref="D65:D66"/>
    <mergeCell ref="F65:F66"/>
    <mergeCell ref="G65:G66"/>
    <mergeCell ref="A63:A64"/>
    <mergeCell ref="B63:B64"/>
    <mergeCell ref="C63:C64"/>
    <mergeCell ref="D63:D64"/>
    <mergeCell ref="F63:F64"/>
    <mergeCell ref="G59:G60"/>
    <mergeCell ref="A61:A62"/>
    <mergeCell ref="B61:B62"/>
    <mergeCell ref="C61:C62"/>
    <mergeCell ref="D61:D62"/>
    <mergeCell ref="F61:F62"/>
    <mergeCell ref="G61:G62"/>
    <mergeCell ref="A59:A60"/>
    <mergeCell ref="B59:B60"/>
    <mergeCell ref="C59:C60"/>
    <mergeCell ref="D59:D60"/>
    <mergeCell ref="F59:F60"/>
    <mergeCell ref="G55:G56"/>
    <mergeCell ref="A57:A58"/>
    <mergeCell ref="B57:B58"/>
    <mergeCell ref="C57:C58"/>
    <mergeCell ref="D57:D58"/>
    <mergeCell ref="F57:F58"/>
    <mergeCell ref="G57:G58"/>
    <mergeCell ref="A55:A56"/>
    <mergeCell ref="B55:B56"/>
    <mergeCell ref="C55:C56"/>
    <mergeCell ref="D55:D56"/>
    <mergeCell ref="F55:F56"/>
    <mergeCell ref="G51:G52"/>
    <mergeCell ref="A53:A54"/>
    <mergeCell ref="B53:B54"/>
    <mergeCell ref="C53:C54"/>
    <mergeCell ref="D53:D54"/>
    <mergeCell ref="F53:F54"/>
    <mergeCell ref="G53:G54"/>
    <mergeCell ref="A51:A52"/>
    <mergeCell ref="B51:B52"/>
    <mergeCell ref="C51:C52"/>
    <mergeCell ref="D51:D52"/>
    <mergeCell ref="F51:F52"/>
    <mergeCell ref="G47:G48"/>
    <mergeCell ref="A49:A50"/>
    <mergeCell ref="B49:B50"/>
    <mergeCell ref="C49:C50"/>
    <mergeCell ref="D49:D50"/>
    <mergeCell ref="F49:F50"/>
    <mergeCell ref="G49:G50"/>
    <mergeCell ref="A47:A48"/>
    <mergeCell ref="B47:B48"/>
    <mergeCell ref="C47:C48"/>
    <mergeCell ref="D47:D48"/>
    <mergeCell ref="F47:F48"/>
    <mergeCell ref="G43:G44"/>
    <mergeCell ref="A45:A46"/>
    <mergeCell ref="B45:B46"/>
    <mergeCell ref="C45:C46"/>
    <mergeCell ref="D45:D46"/>
    <mergeCell ref="F45:F46"/>
    <mergeCell ref="G45:G46"/>
    <mergeCell ref="A43:A44"/>
    <mergeCell ref="B43:B44"/>
    <mergeCell ref="C43:C44"/>
    <mergeCell ref="D43:D44"/>
    <mergeCell ref="F43:F44"/>
    <mergeCell ref="G39:G40"/>
    <mergeCell ref="A41:A42"/>
    <mergeCell ref="B41:B42"/>
    <mergeCell ref="C41:C42"/>
    <mergeCell ref="D41:D42"/>
    <mergeCell ref="F41:F42"/>
    <mergeCell ref="G41:G42"/>
    <mergeCell ref="A39:A40"/>
    <mergeCell ref="B39:B40"/>
    <mergeCell ref="C39:C40"/>
    <mergeCell ref="D39:D40"/>
    <mergeCell ref="F39:F40"/>
    <mergeCell ref="G35:G36"/>
    <mergeCell ref="A37:A38"/>
    <mergeCell ref="B37:B38"/>
    <mergeCell ref="C37:C38"/>
    <mergeCell ref="D37:D38"/>
    <mergeCell ref="F37:F38"/>
    <mergeCell ref="G37:G38"/>
    <mergeCell ref="A35:A36"/>
    <mergeCell ref="B35:B36"/>
    <mergeCell ref="C35:C36"/>
    <mergeCell ref="D35:D36"/>
    <mergeCell ref="F35:F36"/>
    <mergeCell ref="B31:G31"/>
    <mergeCell ref="B32:G32"/>
    <mergeCell ref="A33:A34"/>
    <mergeCell ref="B33:B34"/>
    <mergeCell ref="C33:C34"/>
    <mergeCell ref="D33:D34"/>
    <mergeCell ref="F33:F34"/>
    <mergeCell ref="G33:G34"/>
    <mergeCell ref="G27:G28"/>
    <mergeCell ref="A29:A30"/>
    <mergeCell ref="B29:B30"/>
    <mergeCell ref="C29:C30"/>
    <mergeCell ref="D29:D30"/>
    <mergeCell ref="F29:F30"/>
    <mergeCell ref="G29:G30"/>
    <mergeCell ref="A27:A28"/>
    <mergeCell ref="B27:B28"/>
    <mergeCell ref="C27:C28"/>
    <mergeCell ref="D27:D28"/>
    <mergeCell ref="F27:F28"/>
    <mergeCell ref="G23:G24"/>
    <mergeCell ref="A25:A26"/>
    <mergeCell ref="B25:B26"/>
    <mergeCell ref="C25:C26"/>
    <mergeCell ref="D25:D26"/>
    <mergeCell ref="F25:F26"/>
    <mergeCell ref="G25:G26"/>
    <mergeCell ref="A23:A24"/>
    <mergeCell ref="B23:B24"/>
    <mergeCell ref="C23:C24"/>
    <mergeCell ref="D23:D24"/>
    <mergeCell ref="F23:F24"/>
    <mergeCell ref="B20:G20"/>
    <mergeCell ref="A21:A22"/>
    <mergeCell ref="B21:B22"/>
    <mergeCell ref="C21:C22"/>
    <mergeCell ref="D21:D22"/>
    <mergeCell ref="F21:F22"/>
    <mergeCell ref="G21:G22"/>
    <mergeCell ref="B17:G17"/>
    <mergeCell ref="A18:A19"/>
    <mergeCell ref="B18:B19"/>
    <mergeCell ref="C18:C19"/>
    <mergeCell ref="D18:D19"/>
    <mergeCell ref="F18:F19"/>
    <mergeCell ref="G18:G19"/>
    <mergeCell ref="G13:G14"/>
    <mergeCell ref="A15:A16"/>
    <mergeCell ref="B15:B16"/>
    <mergeCell ref="C15:C16"/>
    <mergeCell ref="D15:D16"/>
    <mergeCell ref="F15:F16"/>
    <mergeCell ref="G15:G16"/>
    <mergeCell ref="A13:A14"/>
    <mergeCell ref="B13:B14"/>
    <mergeCell ref="C13:C14"/>
    <mergeCell ref="D13:D14"/>
    <mergeCell ref="F13:F14"/>
    <mergeCell ref="G9:G10"/>
    <mergeCell ref="A11:A12"/>
    <mergeCell ref="B11:B12"/>
    <mergeCell ref="C11:C12"/>
    <mergeCell ref="D11:D12"/>
    <mergeCell ref="F11:F12"/>
    <mergeCell ref="G11:G12"/>
    <mergeCell ref="A9:A10"/>
    <mergeCell ref="B9:B10"/>
    <mergeCell ref="C9:C10"/>
    <mergeCell ref="D9:D10"/>
    <mergeCell ref="F9:F10"/>
    <mergeCell ref="B5:G5"/>
    <mergeCell ref="B6:G6"/>
    <mergeCell ref="A7:A8"/>
    <mergeCell ref="B7:B8"/>
    <mergeCell ref="C7:C8"/>
    <mergeCell ref="D7:D8"/>
    <mergeCell ref="F7:F8"/>
    <mergeCell ref="G7:G8"/>
    <mergeCell ref="A1:G1"/>
    <mergeCell ref="A3:A4"/>
    <mergeCell ref="B3:B4"/>
    <mergeCell ref="C3:C4"/>
    <mergeCell ref="D3:D4"/>
    <mergeCell ref="E3:E4"/>
    <mergeCell ref="F3:F4"/>
    <mergeCell ref="G3:G4"/>
  </mergeCells>
  <printOptions gridLines="1" horizontalCentered="1"/>
  <pageMargins left="0.7874015748031497" right="0.7874015748031497" top="0.984251968503937" bottom="0.984251968503937" header="0.5118110236220472" footer="0.5118110236220472"/>
  <pageSetup fitToHeight="30" horizontalDpi="600" verticalDpi="600" orientation="landscape" paperSize="8" r:id="rId3"/>
  <headerFooter alignWithMargins="0">
    <oddHeader>&amp;L&amp;"Times New Roman,Normale"&amp;9Rifacimento involucro dell'Edificio 20 sede del D.E.I.B. -
Dipartimento elettronica, informazione e bioingegneria presso il Campus Bassini&amp;R&amp;"Times New Roman,Normale"&amp;9Lista delle lavorazioni e forniture
</oddHeader>
    <oddFooter>&amp;L&amp;"Times New Roman,Normale"&amp;9Politecnico di Milano
Area Tecnico Edilizia&amp;R&amp;"Times New Roman,Normale"&amp;9&amp;P/&amp;N</oddFooter>
  </headerFooter>
  <rowBreaks count="4" manualBreakCount="4">
    <brk id="38" max="6" man="1"/>
    <brk id="70" max="6" man="1"/>
    <brk id="122" max="6" man="1"/>
    <brk id="271" max="6" man="1"/>
  </rowBreaks>
  <legacyDrawing r:id="rId2"/>
  <oleObjects>
    <oleObject progId="Equation.3" shapeId="1211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Domenico Poli</dc:creator>
  <cp:keywords/>
  <dc:description/>
  <cp:lastModifiedBy>Gianluca Noto</cp:lastModifiedBy>
  <cp:lastPrinted>2017-07-27T09:43:11Z</cp:lastPrinted>
  <dcterms:created xsi:type="dcterms:W3CDTF">2017-06-23T10:08:42Z</dcterms:created>
  <dcterms:modified xsi:type="dcterms:W3CDTF">2017-08-02T08:52:14Z</dcterms:modified>
  <cp:category/>
  <cp:version/>
  <cp:contentType/>
  <cp:contentStatus/>
</cp:coreProperties>
</file>